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imelineCaches/timelineCache1.xml" ContentType="application/vnd.ms-excel.timelineCache+xml"/>
  <Override PartName="/xl/timelineCaches/timelineCache2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hidePivotFieldList="1"/>
  <xr:revisionPtr revIDLastSave="0" documentId="8_{D17D7C4A-E498-4C0A-8D96-4FB566C3E574}" xr6:coauthVersionLast="45" xr6:coauthVersionMax="45" xr10:uidLastSave="{00000000-0000-0000-0000-000000000000}"/>
  <bookViews>
    <workbookView xWindow="-108" yWindow="-108" windowWidth="23256" windowHeight="12576" tabRatio="908" xr2:uid="{00000000-000D-0000-FFFF-FFFF00000000}"/>
  </bookViews>
  <sheets>
    <sheet name="Prise en Main" sheetId="210" r:id="rId1"/>
    <sheet name="Dashboard CBN" sheetId="33" r:id="rId2"/>
    <sheet name="RIK_PARAMS" sheetId="223" state="veryHidden" r:id="rId3"/>
  </sheets>
  <definedNames>
    <definedName name="ChronologieNative_Date_Livraison">#N/A</definedName>
    <definedName name="ChronologieNative_Date_Livraison1">#N/A</definedName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Segment_Libellé_Dépôt">#N/A</definedName>
    <definedName name="Segment_Libellé_Dépôt1">#N/A</definedName>
    <definedName name="Segment_Type_Article">#N/A</definedName>
    <definedName name="Segment_Type_Article1">#N/A</definedName>
    <definedName name="_xlnm.Print_Area" localSheetId="1">'Dashboard CBN'!$A$1:$Q$71</definedName>
  </definedNames>
  <calcPr calcId="191029"/>
  <pivotCaches>
    <pivotCache cacheId="0" r:id="rId4"/>
    <pivotCache cacheId="1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0"/>
        <x15:timelineCacheRef r:id="rId11"/>
      </x15:timelineCacheRef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33" l="1"/>
  <c r="J1" i="33"/>
  <c r="K4" i="33"/>
  <c r="F7" i="33"/>
  <c r="O7" i="33"/>
  <c r="B4" i="33"/>
  <c r="J18" i="33"/>
  <c r="K8" i="33"/>
  <c r="B8" i="33"/>
  <c r="M4" i="33"/>
  <c r="D4" i="33"/>
  <c r="F9" i="33" l="1"/>
  <c r="U6" i="33" s="1"/>
  <c r="O9" i="33"/>
  <c r="T6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J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F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Assistant Jauge</t>
        </r>
      </text>
    </comment>
    <comment ref="O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Assistant Jauge</t>
        </r>
      </text>
    </comment>
    <comment ref="A18" authorId="0" shapeId="0" xr:uid="{C1C862F5-0519-4853-8247-C43266805A5C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J18" authorId="0" shapeId="0" xr:uid="{46137DA5-F01D-490E-8FBE-52AFF46780AA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2000000}" name="Connexion2" type="7" refreshedVersion="6"/>
  <connection id="4" xr16:uid="{00000000-0015-0000-FFFF-FFFF03000000}" name="Connexion3" type="7" refreshedVersion="6"/>
  <connection id="5" xr16:uid="{00000000-0015-0000-FFFF-FFFF04000000}" name="Connexion4" type="7" refreshedVersion="6"/>
  <connection id="6" xr16:uid="{558B62CD-2778-4E61-A881-C0A88DE4E5D2}" name="Connexion5" type="7" refreshedVersion="6"/>
</connections>
</file>

<file path=xl/sharedStrings.xml><?xml version="1.0" encoding="utf-8"?>
<sst xmlns="http://schemas.openxmlformats.org/spreadsheetml/2006/main" count="151" uniqueCount="100">
  <si>
    <t>*</t>
  </si>
  <si>
    <t>Date Livraison</t>
  </si>
  <si>
    <t>{_x000D_
  "Name": "DetailParameters",_x000D_
  "Column": 3,_x000D_
  "Length": 1,_x000D_
  "IsEncrypted": false_x000D_
}</t>
  </si>
  <si>
    <t>{_x000D_
  "Name": "DetailMenu",_x000D_
  "Column": 4,_x000D_
  "Length": 1,_x000D_
  "IsEncrypted": false_x000D_
}</t>
  </si>
  <si>
    <t>ETS DEBOIS</t>
  </si>
  <si>
    <t>BUREAUB</t>
  </si>
  <si>
    <t>Famille Article</t>
  </si>
  <si>
    <t>Fournisseur</t>
  </si>
  <si>
    <t>EURO METAL</t>
  </si>
  <si>
    <t>NORMAL</t>
  </si>
  <si>
    <t>{_x000D_
  "Name": "VoletParameters",_x000D_
  "Column": 5,_x000D_
  "Length": 1,_x000D_
  "IsEncrypted": false_x000D_
}</t>
  </si>
  <si>
    <t>{}</t>
  </si>
  <si>
    <t>Société</t>
  </si>
  <si>
    <t>Agro-Shop</t>
  </si>
  <si>
    <t>SAGE-DEMO</t>
  </si>
  <si>
    <t>Total général</t>
  </si>
  <si>
    <t>Somme de Valorisation</t>
  </si>
  <si>
    <t>Somme de Quantité</t>
  </si>
  <si>
    <t>201801..201808</t>
  </si>
  <si>
    <t>Libellé Famille Article</t>
  </si>
  <si>
    <t>Référence Article</t>
  </si>
  <si>
    <t>Mobilier</t>
  </si>
  <si>
    <t>Produit Fini</t>
  </si>
  <si>
    <t>STR_PF</t>
  </si>
  <si>
    <t>STR_PFOP</t>
  </si>
  <si>
    <t>Période cde</t>
  </si>
  <si>
    <t>RUPTURE</t>
  </si>
  <si>
    <t>Code état Proposition</t>
  </si>
  <si>
    <t>Raison Sociale</t>
  </si>
  <si>
    <t>Total NORMAL</t>
  </si>
  <si>
    <t>Total RUPTURE</t>
  </si>
  <si>
    <t>Valorisation des Achats</t>
  </si>
  <si>
    <t>Taux de livrabilité</t>
  </si>
  <si>
    <t>Proposition - Achats</t>
  </si>
  <si>
    <t>Proposition - Fabrications</t>
  </si>
  <si>
    <t>12</t>
  </si>
  <si>
    <t>ASSISE</t>
  </si>
  <si>
    <t>Fournisseur interne</t>
  </si>
  <si>
    <t>BUREAUM</t>
  </si>
  <si>
    <t>CHAISE</t>
  </si>
  <si>
    <t>PIC_COFFRET</t>
  </si>
  <si>
    <t>Famille PIC PDP</t>
  </si>
  <si>
    <t>28-févr</t>
  </si>
  <si>
    <t>30-mars</t>
  </si>
  <si>
    <t>30-avr</t>
  </si>
  <si>
    <t>31-mai</t>
  </si>
  <si>
    <t>29-juin</t>
  </si>
  <si>
    <t>31-juil</t>
  </si>
  <si>
    <t>31-août</t>
  </si>
  <si>
    <t>03-mai</t>
  </si>
  <si>
    <t>10-mai</t>
  </si>
  <si>
    <t>23-févr</t>
  </si>
  <si>
    <t>16-mars</t>
  </si>
  <si>
    <t>13-avr</t>
  </si>
  <si>
    <t>11-mai</t>
  </si>
  <si>
    <t>15-juin</t>
  </si>
  <si>
    <t>20-avr</t>
  </si>
  <si>
    <t>04-mai</t>
  </si>
  <si>
    <t>01-juin</t>
  </si>
  <si>
    <t>19-févr</t>
  </si>
  <si>
    <t>Total PIC_COFFRET</t>
  </si>
  <si>
    <t>Total Famille PIC PDP</t>
  </si>
  <si>
    <t>Total ASSISE</t>
  </si>
  <si>
    <t>Total BUREAUB</t>
  </si>
  <si>
    <t>Total BUREAUM</t>
  </si>
  <si>
    <t>Total CHAISE</t>
  </si>
  <si>
    <t>Total Mobilier</t>
  </si>
  <si>
    <t>Total Fournisseur interne</t>
  </si>
  <si>
    <t>Total STR_PF</t>
  </si>
  <si>
    <t>Total STR_PFOP</t>
  </si>
  <si>
    <t>Total Produit Fini</t>
  </si>
  <si>
    <t>STYLOB</t>
  </si>
  <si>
    <t>STYLOR</t>
  </si>
  <si>
    <t>STYLOV</t>
  </si>
  <si>
    <t>Total Agro-Shop</t>
  </si>
  <si>
    <t>Valorisation des OF</t>
  </si>
  <si>
    <r>
      <t xml:space="preserve">OF Statut 
</t>
    </r>
    <r>
      <rPr>
        <sz val="16"/>
        <color rgb="FFFF0000"/>
        <rFont val="Gill Sans MT"/>
        <family val="2"/>
      </rPr>
      <t>RUPTURE</t>
    </r>
  </si>
  <si>
    <r>
      <t xml:space="preserve">Achats statut </t>
    </r>
    <r>
      <rPr>
        <sz val="16"/>
        <color rgb="FFFF0000"/>
        <rFont val="Gill Sans MT"/>
        <family val="2"/>
      </rPr>
      <t>RUPTURE</t>
    </r>
  </si>
  <si>
    <r>
      <t xml:space="preserve">Achats statut </t>
    </r>
    <r>
      <rPr>
        <sz val="16"/>
        <color theme="6" tint="-0.249977111117893"/>
        <rFont val="Gill Sans MT"/>
        <family val="2"/>
      </rPr>
      <t>NORMAL</t>
    </r>
  </si>
  <si>
    <r>
      <t xml:space="preserve">OF Statut 
</t>
    </r>
    <r>
      <rPr>
        <sz val="16"/>
        <color theme="6" tint="-0.249977111117893"/>
        <rFont val="Gill Sans MT"/>
        <family val="2"/>
      </rPr>
      <t>NORMAL</t>
    </r>
  </si>
  <si>
    <t>{_x000D_
  "Formulas": {_x000D_
    "=RIK_AC(\"00001__;00003@E=0,S=3,G=0,T=0,P=0:@R=A,S=2,V={0}:\";$B$4)": 1,_x000D_
    "=RIK_AC(\"00001__;00018@E=0,S=2048,G=0,T=0,P=0:@R=A,S=1,V={0}:R=B,S=2,V={1}:\";$B$1;$B$3)": 2,_x000D_
    "=RIK_AC(\"00001__;00018@E=0,S=2044,G=0,T=0,P=0:@R=A,S=1,V={0}:R=B,S=2,V={1}:\";$B$1;$B$3)": 3,_x000D_
    "=RIK_AC(\"00001__;00018@E=1,S=5,G=0,T=0,P=0:@R=A,S=1,V={0}:R=B,S=2,V={1}:\";$B$1;$B$3)": 4,_x000D_
    "=RIK_AC(\"00001__;00018@E=1,S=6,G=0,T=0,P=0:@R=A,S=1,V={0}:R=B,S=2,V={1}:\";$B$1;$B$3)": 5,_x000D_
    "=RIK_AC(\"00001__;00018@E=1,S=7,G=0,T=0,P=0:@R=A,S=1,V={0}:R=B,S=2,V={1}:\";$B$1;$B$3)": 6,_x000D_
    "=RIK_AC(\"00001__;00018@E=1,S=8,G=0,T=0,P=0:@R=A,S=1,V={0}:R=B,S=2,V={1}:\";$B$1;$B$3)": 7,_x000D_
    "=RIK_AC(\"00001__;00018@L=Quantité Restante,E=0,G=0,T=0,P=0,F=[5]-[7],Y=1:@R=A,S=1,V={0}:R=B,S=2,V={1}:\";$B$1;$B$3)": 8,_x000D_
    "=RIK_AC(\"00001__;00018@E=1,S=2074,G=0,T=0,P=0:@R=A,S=1,V={0}:R=B,S=2,V={1}:\";$B$1;$B$3)": 9,_x000D_
    "=RIK_AC(\"00001__;00018@L=CR Prévu Unit.,E=0,G=0,T=0,P=0,F=[2074]/[5],Y=1:@R=A,S=1,V={0}:R=B,S=2,V={1}:\";$B$1;$B$3)": 10,_x000D_
    "=RIK_AC(\"00001__;00018@L=CR Prévu Unit.,E=0,G=0,T=0,P=0,F=[2074],Y=1:@R=A,S=1,V={0}:R=B,S=2,V={1}:\";$B$1;$B$3)": 11,_x000D_
    "=RIK_AC(\"00001__;00018@L=CR RéelUnit.,E=0,G=0,T=0,P=0,F=[2075]/[7],Y=1:@R=A,S=1,V={0}:R=B,S=2,V={1}:\";$B$1;$B$3)": 12,_x000D_
    "=RIK_AC(\"00001__;00018@L=CR Réel Unit.,E=0,G=0,T=0,P=0,F=[2075],Y=1:@R=A,S=1,V={0}:R=B,S=2,V={1}:\";$B$1;$B$3)": 13,_x000D_
    "=RIK_AC(\"00001__;00018@E=1,S=2069,G=0,T=0,P=0:@R=A,S=1,V={0}:R=B,S=2,V={1}:\";$B$1;$B$3)": 14,_x000D_
    "=RIK_AC(\"00001__;00018@E=1,S=2075,G=0,T=0,P=0:@R=A,S=1,V={0}:R=B,S=2,V={1}:\";$B$1;$B$3)": 15,_x000D_
    "=RIK_AC(\"00001__;00018@E=1,S=2066,G=0,T=0,P=0:@R=A,S=1,V={0}:R=B,S=2,V={1}:\";$B$1;$B$3)": 16,_x000D_
    "=RIK_AC(\"00001__;00018@E=1,S=2067,G=0,T=0,P=0:@R=A,S=1,V={0}:R=B,S=2,V={1}:\";$B$1;$B$3)": 17,_x000D_
    "=RIK_AC(\"00001__;00018@E=1,S=2064,G=0,T=0,P=0:@R=A,S=1,V={0}:R=B,S=2,V={1}:\";$B$1;$B$3)": 18,_x000D_
    "=RIK_AC(\"00001__;00018@E=1,S=2065,G=0,T=0,P=0:@R=A,S=1,V={0}:R=B,S=2,V={1}:\";$B$1;$B$3)": 19,_x000D_
    "=RIK_AC(\"00001__;00018@E=1,S=2062,G=0,T=0,P=0:@R=A,S=1,V={0}:R=B,S=2,V={1}:\";$B$1;$B$3)": 20,_x000D_
    "=RIK_AC(\"00001__;00018@E=1,S=2063,G=0,T=0,P=0:@R=A,S=1,V={0}:R=B,S=2,V={1}:\";$B$1;$B$3)": 21,_x000D_
    "=RIK_AC(\"00001__;00018@E=1,S=2068,G=0,T=0,P=0:@R=A,S=1,V={0}:R=B,S=2,V={1}:\";$B$1;$B$3)": 22,_x000D_
    "=RIK_AC(\"INF47__;INF13@E=1,S=66,G=0,T=0,P=0:@R=A,S=2,V={0}:R=B,S=76,V={1}:R=C,S=1,V={2}:R=D,S=46,V={3}:\";$F$1;$H$1;B$1;$D$1)": 23,_x000D_
    "=RIK_AC(\"INF47__;INF14@E=1,S=60|66,G=0,T=0,P=0:@R=A,S=60|80,V={0}:R=B,S=60|1,V={1}:R=C,S=60|46,V={2}:R=D,S=60|76,V={3}:\";$F$1;B$1;$D$1;$H$1)": 24,_x000D_
    "=RIK_AC(\"INF47__;INF14@E=1,S=60|66,G=0,T=0,P=0:@R=B,S=60|1,V={0}:R=C,S=60|46,V={1}:R=D,S=60|76,V={2}:R=D,S=60|2,V={3}:\";B$1;$D$1;$H$1;$F$1)": 25,_x000D_
    "=RIK_AC(\"00001__;00018@E=1,S=2063,G=0,T=0,P=0:@R=A,S=1,V={0}:R=B,S=2,V={1}:\";$B$1;$F$1)": 26,_x000D_
    "=RIK_AC(\"00001__;00018@E=1,S=2065,G=0,T=0,P=0:@R=A,S=1,V={0}:R=B,S=2,V={1}:\";$B$1;$F$1)": 27,_x000D_
    "=RIK_AC(\"00001__;00018@E=1,S=2067,G=0,T=0,P=0:@R=A,S=1,V={0}:R=B,S=2,V={1}:\";$B$1;$F$1)": 28,_x000D_
    "=RIK_AC(\"00001__;00018@E=1,S=2064,G=0,T=0,P=0:@R=A,S=1,V={0}:R=B,S=2,V={1}:\";$B$1;$F$1)": 29,_x000D_
    "=RIK_AC(\"00001__;00018@E=1,S=2068,G=0,T=0,P=0:@R=A,S=1,V={0}:R=B,S=2,V={1}:\";$B$1;$F$1)": 30,_x000D_
    "=RIK_AC(\"00001__;00018@E=1,S=2062,G=0,T=0,P=0:@R=A,S=1,V={0}:R=B,S=2,V={1}:\";$B$1;$F$1)": 31,_x000D_
    "=RIK_AC(\"00001__;00018@L=CR RéelUnit.,E=0,G=0,T=0,P=0,F=[2075]/[7],Y=1:@R=A,S=1,V={0}:R=B,S=2,V={1}:\";$B$1;$F$1)": 32,_x000D_
    "=RIK_AC(\"INF47__;INF13@E=1,S=7,G=0,T=0,P=0:@R=A,S=1,V={0}:R=B,S=46,V={1}:R=C,S=2,V={2}:R=D,S=76,V={3}:\";$B$1;$D$1;$F$1;$H$1)": 33,_x000D_
    "=RIK_AC(\"INF47__;INF13@E=0,S=58|3,G=0,T=0,P=0:@R=A,S=58|2,V={0}:R=B,S=2,V={1}:R=C,S=1,V={2}:R=D,S=46,V={3}:\";$H$1;$F$1;B$1;$D$1)": 34,_x000D_
    "=RIK_AC(\"INF47__;INF13@E=1,S=5,G=0,T=0,P=0:@R=A,S=1,V={0}:R=B,S=46,V={1}:R=C,S=2,V={2}:R=D,S=76,V={3}:\";$B$1;$D$1;$F$1;$H$1)": 35,_x000D_
    "=RIK_AC(\"INF47__;INF13@E=1,S=8,G=0,T=0,P=0:@R=A,S=1,V={0}:R=B,S=46,V={1}:R=C,S=2,V={2}:R=D,S=76,V={3}:\";$B$1;$D$1;$F$1;$H$1)": 36,_x000D_
    "=RIK_AC(\"00001__;00018@E=1,S=2069,G=0,T=0,P=0:@R=A,S=1,V={0}:R=B,S=2,V={1}:\";$B$1;$F$1)": 37,_x000D_
    "=RIK_AC(\"00001__;00018@E=1,S=2075,G=0,T=0,P=0:@R=A,S=1,V={0}:R=B,S=2,V={1}:\";$B$1;$F$1)": 38,_x000D_
    "=RIK_AC(\"00001__;00018@L=CR Prévu Unit.,E=0,G=0,T=0,P=0,F=[2074]/[5],Y=1:@R=A,S=1,V={0}:R=B,S=2,V={1}:\";$B$1;$F$1)": 39,_x000D_
    "=RIK_AC(\"INF47__;INF13@E=1,S=6,G=0,T=0,P=0:@R=A,S=1,V={0}:R=B,S=46,V={1}:R=C,S=2,V={2}:R=D,S=76,V={3}:\";$B$1;$D$1;$F$1;$H$1)": 40,_x000D_
    "=RIK_AC(\"INF47__;INF13@E=0,S=48,G=0,T=0,P=0:@R=A,S=58|2,V={0}:R=B,S=2,V={1}:R=C,S=1,V={2}:R=D,S=46,V={3}:\";$H$1;$F$1;B$1;$D$1)": 41,_x000D_
    "=RIK_AC(\"00001__;00018@E=1,S=8,G=0,T=0,P=0:@R=A,S=1,V={0}:R=B,S=2,V={1}:\";$B$1;$F$1)": 42,_x000D_
    "=RIK_AC(\"00001__;00018@E=1,S=2074,G=0,T=0,P=0:@R=A,S=1,V={0}:R=B,S=2,V={1}:\";$B$1;$F$1)": 43,_x000D_
    "=RIK_AC(\"INF47__;INF14@E=1,S=60|66,G=0,T=0,P=0:@R=A,S=60|1,V={0}:R=B,S=60|46,V={1}:R=C,S=60|76,V={2}:R=D,S=60|2,V={3}:\";B$1;$D$1;$H$1;$F$1)": 44,_x000D_
    "=RIK_AC(\"INF47__;INF14@E=1,S=60|66,G=0,T=0,P=0:@R=A,S=60|1,V={0}:R=B,S=60|46,V={1}:R=C,S=60|76,V={2}:R=D,S=60|2,V={3}:\";C$1;$D$1;$H$1;$F$1)": 45,_x000D_
    "=RIK_AC(\"INF47__;INF14@E=1,S=60|67,G=0,T=0,P=0:@R=A,S=60|1,V={0}:R=B,S=60|46,V={1}:R=C,S=60|76,V={2}:R=D,S=60|2,V={3}:\";C$1;$D$1;$H$1;$F$1)": 46,_x000D_
    "=RIK_AC(\"INF47__;INF14@E=1,S=60|64,G=0,T=0,P=0:@R=A,S=60|1,V={0}:R=B,S=60|46,V={1}:R=C,S=60|76,V={2}:R=D,S=60|2,V={3}:\";B$1;$D$1;$H$1;$F$1)": 47,_x000D_
    "=RIK_AC(\"INF47__;INF14@E=1,S=60|62,G=0,T=0,P=0:@R=A,S=60|1,V={0}:R=B,S=60|46,V={1}:R=C,S=60|76,V={2}:R=D,S=60|2,V={3}:\";B$1;$D$1;$H$1;$F$1)": 48,_x000D_
    "=RIK_AC(\"INF47__;INF14@E=1,S=60|67,G=0,T=0,P=0:@R=A,S=60|1,V={0}:R=B,S=60|46,V={1}:R=C,S=60|76,V={2}:R=D,S=60|2,V={3}:\";$B$1;$D$1;$H$1;$F$1)": 49,_x000D_
    "=RIK_AC(\"INF47__;INF14@E=1,S=60|65,G=0,T=0,P=0:@R=A,S=60|1,V={0}:R=B,S=60|46,V={1}:R=C,S=60|76,V={2}:R=D,S=60|2,V={3}:\";$B$1;$D$1;$H$1;$F$1)": 50,_x000D_
    "=RIK_AC(\"INF47__;INF14@E=1,S=60|63,G=0,T=0,P=0:@R=A,S=60|1,V={0}:R=B,S=60|46,V={1}:R=C,S=60|76,V={2}:R=D,S=60|2,V={3}:\";$B$1;$D$1;$H$1;$F$1)": 51,_x000D_
    "=RIK_AC(\"INF47__;INF14@E=1,S=60|68,G=0,T=0,P=0:@R=A,S=60|1,V={0}:R=B,S=60|46,V={1}:R=C,S=60|76,V={2}:R=D,S=60|2,V={3}:\";$B$1;$D$1;$H$1;$F$1)": 52,_x000D_
    "=RIK_AC(\"INF47__;INF13@E=1,S=74,G=0,T=0,P=0:@R=A,S=2,V={0}:R=B,S=1,V={1}:R=C,S=46,V={2}:R=D,S=76,V={3}:\";$F$1;$B$1;$D$1;$H$1)": 53,_x000D_
    "=RIK_AC(\"INF47__;INF13@E=1,S=75,G=0,T=0,P=0:@R=A,S=2,V={0}:R=B,S=1,V={1}:R=C,S=46,V={2}:R=D,S=76,V={3}:\";$F$1;$B$1;$D$1;$H$1)": 54,_x000D_
    "=RIK_AC(\"INF47__;INF13@E=1,S=5,G=0,T=0,P=0:@R=A,S=1,V={0}:R=B,S=46,V={1}:R=C,S=2,V={2}:R=D,S=80,V={3}:\";$B$1;$D$1;$F$1;$H$1)": 55,_x000D_
    "=RIK_AC(\"INF47__;INF13@E=1,S=6,G=0,T=0,P=0:@R=A,S=1,V={0}:R=B,S=46,V={1}:R=C,S=2,V={2}:R=D,S=80,V={3}:\";$B$1;$D$1;$F$1;$H$1)": 56,_x000D_
    "=RIK_AC(\"INF47__;INF13@E=1,S=7,G=0,T=0,P=0:@R=A,S=1,V={0}:R=B,S=46,V={1}:R=C,S=2,V={2}:R=D,S=80,V={3}:\";$B$1;$D$1;$F$1;$H$1)": 57,_x000D_
    "=RIK_AC(\"INF47__;INF13@E=1,S=8,G=0,T=0,P=0:@R=A,S=1,V={0}:R=B,S=46,V={1}:R=C,S=2,V={2}:R=D,S=80,V={3}:\";$B$1;$D$1;$F$1;$H$1)": 58,_x000D_
    "=RIK_AC(\"INF47__;INF14@E=1,S=60|66,G=0,T=0,P=0:@R=A,S=60|1,V={0}:R=B,S=60|46,V={1}:R=C,S=60|80,V={2}:R=D,S=60|2,V={3}:\";B$1;$D$1;$H$1;$F$1)": 59,_x000D_
    "=RIK_AC(\"INF47__;INF14@E=1,S=60|62,G=0,T=0,P=0:@R=A,S=60|1,V={0}:R=B,S=60|46,V={1}:R=C,S=60|80,V={2}:R=D,S=60|2,V={3}:\";B$1;$D$1;$H$1;$F$1)": 60,_x000D_
    "=RIK_AC(\"INF47__;INF14@E=1,S=60|64,G=0,T=0,P=0:@R=A,S=60|1,V={0}:R=B,S=60|46,V={1}:R=C,S=60|80,V={2}:R=D,S=60|2,V={3}:\";B$1;$D$1;$H$1;$F$1)": 61,_x000D_
    "=RIK_AC(\"INF47__;INF14@E=1,S=60|66,G=0,T=0,P=0:@R=A,S=60|1,V={0}:R=B,S=60|46,V={1}:R=C,S=60|80,V={2}:R=D,S=60|2,V={3}:\";C$1;$D$1;$H$1;$F$1)": 62,_x000D_
    "=RIK_AC(\"INF47__;INF14@E=1,S=60|67,G=0,T=0,P=0:@R=A,S=60|1,V={0}:R=B,S=60|46,V={1}:R=C,S=60|80,V={2}:R=D,S=60|2,V={3}:\";C$1;$D$1;$H$1;$F$1)": 63,_x000D_
    "=RIK_AC(\"INF47__;INF14@E=1,S=60|67,G=0,T=0,P=0:@R=A,S=60|1,V={0}:R=B,S=60|46,V={1}:R=C,S=60|80,V={2}:R=D,S=60|2,V={3}:\";$B$1;$D$1;$H$1;$F$1)": 64,_x000D_
    "=RIK_AC(\"INF47__;INF14@E=1,S=60|65,G=0,T=0,P=0:@R=A,S=60|1,V={0}:R=B,S=60|46,V={1}:R=C,S=60|80,V={2}:R=D,S=60|2,V={3}:\";$B$1;$D$1;$H$1;$F$1)": 65,_x000D_
    "=RIK_AC(\"INF47__;INF14@E=1,S=60|63,G=0,T=0,P=0:@R=A,S=60|1,V={0}:R=B,S=60|46,V={1}:R=C,S=60|80,V={2}:R=D,S=60|2,V={3}:\";$B$1;$D$1;$H$1;$F$1)": 66,_x000D_
    "=RIK_AC(\"INF47__;INF13@E=1,S=74,G=0,T=0,P=0:@R=A,S=2,V={0}:R=B,S=1,V={1}:R=C,S=46,V={2}:R=D,S=80,V={3}:\";$F$1;$B$1;$D$1;$H$1)": 67,_x000D_
    "=RIK_AC(\"INF47__;INF13@E=1,S=75,G=0,T=0,P=0:@R=A,S=2,V={0}:R=B,S=1,V={1}:R=C,S=46,V={2}:R=D,S=80,V={3}:\";$F$1;$B$1;$D$1;$H$1)": 68,_x000D_
    "=RIK_AC(\"INF47__;INF13@E=1,S=69,G=0,T=0,P=0:@R=A,S=2,V={0}:R=B,S=1,V={1}:R=C,S=46,V={2}:R=D,S=80,V={3}:\";$F$1;$B$1;$D$1;$H$1)": 69,_x000D_
    "=RIK_AC(\"INF47__;INF13@E=1,S=5,G=0,T=0,P=0:@R=A,S=2,V={0}:R=B,S=1,V={1}:R=C,S=46,V={2}:R=D,S=80,V={3}:\";$F$1;$B$1;$D$1;$H$1)": 70,_x000D_
    "=RIK_AC(\"INF47__;INF13@E=1,S=6,G=0,T=0,P=0:@R=A,S=2,V={0}:R=B,S=1,V={1}:R=C,S=46,V={2}:R=D,S=80,V={3}:\";$F$1;$B$1;$D$1;$H$1)": 71,_x000D_
    "=RIK_AC(\"INF47__;INF13@E=1,S=7,G=0,T=0,P=0:@R=A,S=2,V={0}:R=B,S=1,V={1}:R=C,S=46,V={2}:R=D,S=80,V={3}:\";$F$1;$B$1;$D$1;$H$1)": 72,_x000D_
    "=RIK_AC(\"INF47__;INF13@E=1,S=8,G=0,T=0,P=0:@R=A,S=2,V={0}:R=B,S=1,V={1}:R=C,S=46,V={2}:R=D,S=80,V={3}:\";$F$1;$B$1;$D$1;$H$1)": 73,_x000D_
    "=RIK_AC(\"INF47__;INF12@E=1,S=32|65,G=0,T=0,P=0:@R=A,S=32|1,V={0}:R=B,S=32|46,V={1}:R=C,S=32|2,V={2}:R=D,S=32|80,V={3}:\";$B$1;$D$1;$F$1;$H$1)": 74,_x000D_
    "=RIK_AC(\"INF47__;INF12@E=1,S=32|63,G=0,T=0,P=0:@R=A,S=32|1,V={0}:R=B,S=32|46,V={1}:R=C,S=32|2,V={2}:R=D,S=32|80,V={3}:\";$B$1;$D$1;$F$1;$H$1)": 75,_x000D_
    "=RIK_AC(\"INF47__;INF13@E=0,S=46,G=0,T=0,P=0:@R=A,S=58|2,V={0}:R=B,S=2,V={1}:R=C,S=1,V={2}:\";$H$1;$F$1;B$1)": 76,_x000D_
    "=RIK_AC(\"INF47__;INF12@E=1,S=32|65,G=0,T=0,P=0:@R=A,S=32|1,V={0}:R=B,S=32|46,V={1}:R=C,S=32|2,V={2}:R=D,S=32|80,V={3}:\";$A$2;$E$1;$G$1;$I$1)": 77,_x000D_
    "=RIK_AC(\"INF47__;INF14@E=1,S=60|66,G=0,T=0,P=0:@R=A,S=60|1,V={0}:R=B,S=60|46,V={1}:R=C,S=60|80,V={2}:R=D,S=60|2,V={3}:\";A$2;$E$1;$I$1;$G$1)": 78,_x000D_
    "=RIK_AC(\"INF47__;INF13@E=1,S=5,G=0,T=0,P=0:@R=A,S=2,V={0}:R=B,S=1,V={1}:R=C,S=46,V={2}:R=D,S=80,V={3}:\";$G$1;$A$2;$E$1;$I$1)": 79,_x000D_
    "=RIK_AC(\"INF47__;INF14@E=1,S=60|67,G=0,T=0,P=0:@R=A,S=60|1,V={0}:R=B,S=60|46,V={1}:R=C,S=60|80,V={2}:R=D,S=60|2,V={3}:\";$A$2;$E$1;$I$1;$G$1)": 80,_x000D_
    "=RIK_AC(\"INF47__;INF13@E=1,S=8,G=0,T=0,P=0:@R=A,S=2,V={0}:R=B,S=1,V={1}:R=C,S=46,V={2}:R=D,S=80,V={3}:\";$G$1;$A$2;$E$1;$I$1)": 81,_x000D_
    "=RIK_AC(\"INF47__;INF12@E=1,S=32|63,G=0,T=0,P=0:@R=A,S=32|1,V={0}:R=B,S=32|46,V={1}:R=C,S=32|2,V={2}:R=D,S=32|80,V={3}:\";$A$2;$E$1;$G$1;$I$1)": 82,_x000D_
    "=RIK_AC(\"INF47__;INF14@E=1,S=60|64,G=0,T=0,P=0:@R=A,S=60|1,V={0}:R=B,S=60|46,V={1}:R=C,S=60|80,V={2}:R=D,S=60|2,V={3}:\";A$2;$E$1;$I$1;$G$1)": 83,_x000D_
    "=RIK_AC(\"INF47__;INF13@E=1,S=6,G=0,T=0,P=0:@R=A,S=2,V={0}:R=B,S=1,V={1}:R=C,S=46,V={2}:R=D,S=80,V={3}:\";$G$1;$A$2;$E$1;$I$1)": 84,_x000D_
    "=RIK_AC(\"INF47__;INF13@E=1,S=69,G=0,T=0,P=0:@R=A,S=2,V={0}:R=B,S=1,V={1}:R=C,S=46,V={2}:R=D,S=80,V={3}:\";$G$1;$A$2;$E$1;$I$1)": 85,_x000D_
    "=RIK_AC(\"INF47__;INF14@E=1,S=60|62,G=0,T=0,P=0:@R=A,S=60|1,V={0}:R=B,S=60|46,V={1}:R=C,S=60|80,V={2}:R=D,S=60|2,V={3}:\";A$2;$E$1;$I$1;$G$1)": 86,_x000D_
    "=RIK_AC(\"INF47__;INF13@E=1,S=7,G=0,T=0,P=0:@R=A,S=2,V={0}:R=B,S=1,V={1}:R=C,S=46,V={2}:R=D,S=80,V={3}:\";$G$1;$A$2;$E$1;$I$1)": 87,_x000D_
    "=RIK_AC(\"INF47__;INF13@E=0,S=48,G=0,T=0,P=0:@R=A,S=58|2,V={0}:R=B,S=2,V={1}:R=C,S=1,V={2}:R=D,S=46,V={3}:\";$I$1;$G$1;A$2;$E$1)": 88,_x000D_
    "=RIK_AC(\"INF47__;INF13@E=0,S=58|3,G=0,T=0,P=0:@R=A,S=58|2,V={0}:R=B,S=2,V={1}:R=C,S=1,V={2}:R=D,S=46,V={3}:\";$I$1;$G$1;A$2;$E$1)": 89,_x000D_
    "=RIK_AC(\"INF47__;INF13@E=0,S=46,G=0,T=0,P=0:@R=A,S=58|2,V={0}:R=B,S=2,V={1}:R=C,S=1,V={2}:\";$I$1;$G$1;A$2)": 90,_x000D_
    "=RIK_AC(\"INF47__;INF12@E=1,S=32|65,G=0,T=0,P=0:@R=A,S=32|1,V={0}:R=B,S=32|46,V={1}:R=C,S=32|2,V={2}:R=D,S=32|80,V={3}:\";$A$2;$A$4;$G$1;$I$1)": 91,_x000D_
    "=RIK_AC(\"INF47__;INF14@E=1,S=60|66,G=0,T=0,P=0:@R=A,S=60|1,V={0}:R=B,S=60|46,V={1}:R=C,S=60|80,V={2}:R=D,S=60|2,V={3}:\";A$2;$A$4;$I$1;$G$1)": 92,_x000D_
    "=RIK_AC(\"INF47__;INF13@E=1,S=5,G=0,T=0,P=0:@R=A,S=2,V={0}:R=B,S=1,V={1}:R=C,S=46,V={2}:R=D,S=80,V={3}:\";$G$1;$A$2;$A$4;$I$1)": 93,_x000D_
    "=RIK_AC(\"INF47__;INF14@E=1,S=60|67,G=0,T=0,P=0:@R=A,S=60|1,V={0}:R=B,S=60|46,V={1}:R=C,S=60|80,V={2}:R=D,S=60|2,V={3}:\";$A$2;$A$4;$I$1;$G$1)": 94,_x000D_
    "=RIK_AC(\"INF47__;INF13@E=1,S=8,G=0,T=0,P=0:@R=A,S=2,V={0}:R=B,S=1,V={1}:R=C,S=46,V={2}:R=D,S=80,V={3}:\";$G$1;$A$2;$A$4;$I$1)": 95,_x000D_
    "=RIK_AC(\"INF47__;INF12@E=1,S=32|63,G=0,T=0,P=0:@R=A,S=32|1,V={0}:R=B,S=32|46,V={1}:R=C,S=32|2,V={2}:R=D,S=32|80,V={3}:\";$A$2;$A$4;$G$1;$I$1)": 96,_x000D_
    "=RIK_AC(\"INF47__;INF14@E=1,S=60|64,G=0,T=0,P=0:@R=A,S=60|1,V={0}:R=B,S=60|46,V={1}:R=C,S=60|80,V={2}:R=D,S=60|2,V={3}:\";A$2;$A$4;$I$1;$G$1)": 97,_x000D_
    "=RIK_AC(\"INF47__;INF13@E=1,S=6,G=0,T=0,P=0:@R=A,S=2,V={0}:R=B,S=1,V={1}:R=C,S=46,V={2}:R=D,S=80,V={3}:\";$G$1;$A$2;$A$4;$I$1)": 98,_x000D_
    "=RIK_AC(\"INF47__;INF13@E=1,S=69,G=0,T=0,P=0:@R=A,S=2,V={0}:R=B,S=1,V={1}:R=C,S=46,V={2}:R=D,S=80,V={3}:\";$G$1;$A$2;$A$4;$I$1)": 99,_x000D_
    "=RIK_AC(\"INF47__;INF14@E=1,S=60|62,G=0,T=0,P=0:@R=A,S=60|1,V={0}:R=B,S=60|46,V={1}:R=C,S=60|80,V={2}:R=D,S=60|2,V={3}:\";A$2;$A$4;$I$1;$G$1)": 100,_x000D_
    "=RIK_AC(\"INF47__;INF13@E=1,S=7,G=0,T=0,P=0:@R=A,S=2,V={0}:R=B,S=1,V={1}:R=C,S=46,V={2}:R=D,S=80,V={3}:\";$G$1;$A$2;$A$4;$I$1)": 101,_x000D_
    "=RIK_AC(\"INF47__;INF13@E=0,S=48,G=0,T=0,P=0:@R=A,S=58|2,V={0}:R=B,S=2,V={1}:R=C,S=1,V={2}:R=D,S=46,V={3}:\";$I$1;$G$1;A$2;$A$4)": 102,_x000D_
    "=RIK_AC(\"INF47__;INF13@E=0,S=58|3,G=0,T=0,P=0:@R=A,S=58|2,V={0}:R=B,S=2,V={1}:R=C,S=1,V={2}:R=D,S=46,V={3}:\";$I$1;$G$1;A$2;$A$4)": 103,_x000D_
    "=RIK_AC(\"INF47__;INF12@E=1,S=32|65,G=0,T=0,P=0:@R=A,S=32|1,V={0}:R=B,S=32|46,V={1}:R=C,S=32|2,V={2}:R=D,S=32|80,V={3}:\";$A$2;$A$4;$A$6;$I$1)": 104,_x000D_
    "=RIK_AC(\"INF47__;INF14@E=1,S=60|66,G=0,T=0,P=0:@R=A,S=60|1,V={0}:R=B,S=60|46,V={1}:R=C,S=60|80,V={2}:R=D,S=60|2,V={3}:\";A$2;$A$4;$I$1;$A$6)": 105,_x000D_
    "=RIK_AC(\"INF47__;INF13@E=1,S=5,G=0,T=0,P=0:@R=A,S=2,V={0}:R=B,S=1,V={1}:R=C,S=46,V={2}:R=D,S=80,V={3}:\";$A$6;$A$2;$A$4;$I$1)": 106,_x000D_
    "=RIK_AC(\"INF47__;INF14@E=1,S=60|67,G=0,T=0,P=0:@R=A,S=60|1,V={0}:R=B,S=60|46,V={1}:R=C,S=60|80,V={2}:R=D,S=60|2,V={3}:\";$A$2;$A$4;$I$1;$A$6)": 107,_x000D_
    "=RIK_AC(\"INF47__;INF13@E=1,S=8,G=0,T=0,P=0:@R=A,S=2,V={0}:R=B,S=1,V={1}:R=C,S=46,V={2}:R=D,S=80,V={3}:\";$A$6;$A$2;$A$4;$I$1)": 108,_x000D_
    "=RIK_AC(\"INF47__;INF12@E=1,S=32|63,G=0,T=0,P=0:@R=A,S=32|1,V={0}:R=B,S=32|46,V={1}:R=C,S=32|2,V={2}:R=D,S=32|80,V={3}:\";$A$2;$A$4;$A$6;$I$1)": 109,_x000D_
    "=RIK_AC(\"INF47__;INF14@E=1,S=60|64,G=0,T=0,P=0:@R=A,S=60|1,V={0}:R=B,S=60|46,V={1}:R=C,S=60|80,V={2}:R=D,S=60|2,V={3}:\";A$2;$A$4;$I$1;$A$6)": 110,_x000D_
    "=RIK_AC(\"INF47__;INF13@E=1,S=6,G=0,T=0,P=0:@R=A,S=2,V={0}:R=B,S=1,V={1}:R=C,S=46,V={2}:R=D,S=80,V={3}:\";$A$6;$A$2;$A$4;$I$1)": 111,_x000D_
    "=RIK_AC(\"INF47__;INF13@E=1,S=69,G=0,T=0,P=0:@R=A,S=2,V={0}:R=B,S=1,V={1}:R=C,S=46,V={2}:R=D,S=80,V={3}:\";$A$6;$A$2;$A$4;$I$1)": 112,_x000D_
    "=RIK_AC(\"INF47__;INF14@E=1,S=60|62,G=0,T=0,P=0:@R=A,S=60|1,V={0}:R=B,S=60|46,V={1}:R=C,S=60|80,V={2}:R=D,S=60|2,V={3}:\";A$2;$A$4;$I$1;$A$6)": 113,_x000D_
    "=RIK_AC(\"INF47__;INF13@E=1,S=7,G=0,T=0,P=0:@R=A,S=2,V={0}:R=B,S=1,V={1}:R=C,S=46,V={2}:R=D,S=80,V={3}:\";$A$6;$A$2;$A$4;$I$1)": 114,_x000D_
    "=RIK_AC(\"INF47__;INF13@E=0,S=48,G=0,T=0,P=0:@R=A,S=58|2,V={0}:R=B,S=2,V={1}:R=C,S=1,V={2}:R=D,S=46,V={3}:\";$I$1;$A$6;A$2;$A$4)": 115,_x000D_
    "=RIK_AC(\"INF47__;INF13@E=0,S=58|3,G=0,T=0,P=0:@R=A,S=58|2,V={0}:R=B,S=2,V={1}:R=C,S=1,V={2}:R=D,S=46,V={3}:\";$I$1;$A$6;A$2;$A$4)": 116,_x000D_
    "=RIK_AC(\"INF47__;INF13@E=0,S=46,G=0,T=0,P=0:@R=A,S=58|2,V={0}:R=B,S=2,V={1}:R=C,S=1,V={2}:\";$I$1;$A$6;A$2)": 117,_x000D_
    "=RIK_AC(\"INF47__;INF12@E=1,S=32|65,G=0,T=0,P=0:@R=A,S=32|1,V={0}:R=B,S=32|46,V={1}:R=C,S=32|2,V={2}:R=D,S=32|80,V={3}:\";$A$2;$A$4;$A$6;$A$8)": 118,_x000D_
    "=RIK_AC(\"INF47__;INF14@E=1,S=60|66,G=0,T=0,P=0:@R=A,S=60|1,V={0}:R=B,S=60|46,V={1}:R=C,S=60|80,V={2}:R=D,S=60|2,V={3}:\";A$2;$A$4;$A$8;$A$6)": 119,_x000D_
    "=RIK_AC(\"INF47__;INF13@E=1,S=5,G=0,T=0,P=0:@R=A,S=2,V={0}:R=B,S=1,V={1}:R=C,S=46,V={2}:R=D,S=80,V={3}:\";$A$6;$A$2;$A$4;$A$8)": 120,_x000D_
    "=RIK_AC(\"INF47__;INF14@E=1,S=60|67,G=0,T=0,P=0:@R=A,S=60|1,V={0}:R=B,S=60|46,V={1}:R=C,S=60|80,V={2}:R=D,S=60|2,V={3}:\";$A$2;$A$4;$A$8;$A$6)": 121,_x000D_
    "=RIK_AC(\"INF47__;INF13@E=1,S=8,G=0,T=0,P=0:@R=A,S=2,V={0}:R=B,S=1,V={1}:R=C,S=46,V={2}:R=D,S=80,V={3}:\";$A$6;$A$2;$A$4;$A$8)": 122,_x000D_
    "=RIK_AC(\"INF47__;INF12@E=1,S=32|63,G=0,T=0,P=0:@R=A,S=32|1,V={0}:R=B,S=32|46,V={1}:R=C,S=32|2,V={2}:R=D,S=32|80,V={3}:\";$A$2;$A$4;$A$6;$A$8)": 123,_x000D_
    "=RIK_AC(\"INF47__;INF14@E=1,S=60|64,G=0,T=0,P=0:@R=A,S=60|1,V={0}:R=B,S=60|46,V={1}:R=C,S=60|80,V={2}:R=D,S=60|2,V={3}:\";A$2;$A$4;$A$8;$A$6)": 124,_x000D_
    "=RIK_AC(\"INF47__;INF13@E=1,S=6,G=0,T=0,P=0:@R=A,S=2,V={0}:R=B,S=1,V={1}:R=C,S=46,V={2}:R=D,S=80,V={3}:\";$A$6;$A$2;$A$4;$A$8)": 125,_x000D_
    "=RIK_AC(\"INF47__;INF13@E=1,S=69,G=0,T=0,P=0:@R=A,S=2,V={0}:R=B,S=1,V={1}:R=C,S=46,V={2}:R=D,S=80,V={3}:\";$A$6;$A$2;$A$4;$A$8)": 126,_x000D_
    "=RIK_AC(\"INF47__;INF14@E=1,S=60|62,G=0,T=0,P=0:@R=A,S=60|1,V={0}:R=B,S=60|46,V={1}:R=C,S=60|80,V={2}:R=D,S=60|2,V={3}:\";A$2;$A$4;$A$8;$A$6)": 127,_x000D_
    "=RIK_AC(\"INF47__;INF13@E=1,S=7,G=0,T=0,P=0:@R=A,S=2,V={0}:R=B,S=1,V={1}:R=C,S=46,V={2}:R=D,S=80,V={3}:\";$A$6;$A$2;$A$4;$A$8)": 128,_x000D_
    "=RIK_AC(\"INF47__;INF13@E=0,S=48,G=0,T=0,P=0:@R=A,S=58|2,V={0}:R=B,S=2,V={1}:R=C,S=1,V={2}:R=D,S=46,V={3}:\";$A$8;$A$6;A$2;$A$4)": 129,_x000D_
    "=RIK_AC(\"INF47__;INF13@E=0,S=58|3,G=0,T=0,P=0:@R=A,S=58|2,V={0}:R=B,S=2,V={1}:R=C,S=1,V={2}:R=D,S=46,V={3}:\";$A$8;$A$6;A$2;$A$4)": 130,_x000D_
    "=RIK_AC(\"INF47__;INF13@E=0,S=46,G=0,T=0,P=0:@R=A,S=58|2,V={0}:R=B,S=2,V={1}:R=C,S=1,V={2}:\";$A$8;$A$6;A$2)": 131,_x000D_
    "=RIK_AC(\"INF47__;INF12@E=1,S=32|65,G=0,T=0,P=0:@R=A,S=32|1,V={0}:R=B,S=32|46,V={1}:R=C,S=32|2,V={2}:R=D,S=32|80,V={3}:\";$A$2;$A$5;$A$7;$A$9)": 132,_x000D_
    "=RIK_AC(\"INF47__;INF14@E=1,S=60|66,G=0,T=0,P=0:@R=A,S=60|1,V={0}:R=B,S=60|46,V={1}:R=C,S=60|80,V={2}:R=D,S=60|2,V={3}:\";A$2;$A$5;$A$9;$A$7)": 133,_x000D_
    "=RIK_AC(\"INF47__;INF13@E=1,S=5,G=0,T=0,P=0:@R=A,S=2,V={0}:R=B,S=1,V={1}:R=C,S=46,V={2}:R=D,S=80,V={3}:\";$A$7;$A$2;$A$5;$A$9)": 134,_x000D_
    "=RIK_AC(\"INF47__;INF14@E=1,S=60|67,G=0,T=0,P=0:@R=A,S=60|1,V={0}:R=B,S=60|46,V={1}:R=C,S=60|80,V={2}:R=D,S=60|2,V={3}:\";$A$2;$A$5;$A$9;$A$7)": 135,_x000D_
    "=RIK_AC(\"INF47__;INF13@E=1,S=8,G=0,T=0,P=0:@R=A,S=2,V={0}:R=B,S=1,V={1}:R=C,S=46,V={2}:R=D,S=80,V={3}:\";$A$7;$A$2;$A$5;$A$9)": 136,_x000D_
    "=RIK_AC(\"INF47__;INF12@E=1,S=32|63,G=0,T=0,P=0:@R=A,S=32|1,V={0}:R=B,S=32|46,V={1}:R=C,S=32|2,V={2}:R=D,S=32|80,V={3}:\";$A$2;$A$5;$A$7;$A$9)": 137,_x000D_
    "=RIK_AC(\"INF47__;INF14@E=1,S=60|64,G=0,T=0,P=0:@R=A,S=60|1,V={0}:R=B,S=60|46,V={1}:R=C,S=60|80,V={2}:R=D,S=60|2,V={3}:\";A$2;$A$5;$A$9;$A$7)": 138,_x000D_
    "=RIK_AC(\"INF47__;INF13@E=1,S=6,G=0,T=0,P=0:@R=A,S=2,V={0}:R=B,S=1,V={1}:R=C,S=46,V={2}:R=D,S=80,V={3}:\";$A$7;$A$2;$A$5;$A$9)": 139,_x000D_
    "=RIK_AC(\"INF47__;INF13@E=1,S=69,G=0,T=0,P=0:@R=A,S=2,V={0}:R=B,S=1,V={1}:R=C,S=46,V={2}:R=D,S=80,V={3}:\";$A$7;$A$2;$A$5;$A$9)": 140,_x000D_
    "=RIK_AC(\"INF47__;INF14@E=1,S=60|62,G=0,T=0,P=0:@R=A,S=60|1,V={0}:R=B,S=60|46,V={1}:R=C,S=60|80,V={2}:R=D,S=60|2,V={3}:\";A$2;$A$5;$A$9;$A$7)": 141,_x000D_
    "=RIK_AC(\"INF47__;INF13@E=1,S=7,G=0,T=0,P=0:@R=A,S=2,V={0}:R=B,S=1,V={1}:R=C,S=46,V={2}:R=D,S=80,V={3}:\";$A$7;$A$2;$A$5;$A$9)": 142,_x000D_
    "=RIK_AC(\"INF47__;INF13@E=0,S=48,G=0,T=0,P=0:@R=A,S=58|2,V={0}:R=B,S=2,V={1}:R=C,S=1,V={2}:R=D,S=46,V={3}:\";$A$9;$A$7;A$2;$A$5)": 143,_x000D_
    "=RIK_AC(\"INF47__;INF13@E=0,S=58|3,G=0,T=0,P=0:@R=A,S=58|2,V={0}:R=B,S=2,V={1}:R=C,S=1,V={2}:R=D,S=46,V={3}:\";$A$9;$A$7;A$2;$A$5)": 144,_x000D_
    "=RIK_AC(\"INF47__;INF13@E=0,S=46,G=0,T=0,P=0:@R=A,S=58|2,V={0}:R=B,S=2,V={1}:R=C,S=1,V={2}:\";$A$9;$A$7;A$2)": 145,_x000D_
    "=RIK_AC(\"INF47__;INF12@E=1,S=32|65,G=0,T=0,P=0:@R=A,S=32|1,V={0}:R=B,S=32|46,V={1}:R=C,S=32|2,V={2}:R=D,S=32|80,V={3}:\";$A$2;$A$5;$A$7;$A$11)": 146,_x000D_
    "=RIK_AC(\"INF47__;INF14@E=1,S=60|66,G=0,T=0,P=0:@R=A,S=60|1,V={0}:R=B,S=60|46,V={1}:R=C,S=60|80,V={2}:R=D,S=60|2,V={3}:\";A$2;$A$5;$A$11;$A$7)": 147,_x000D_
    "=RIK_AC(\"INF47__;INF13@E=1,S=5,G=0,T=0,P=0:@R=A,S=2,V={0}:R=B,S=1,V={1}:R=C,S=46,V={2}:R=D,S=80,V={3}:\";$A$7;$A$2;$A$5;$A$11)": 148,_x000D_
    "=RIK_AC(\"INF47__;INF14@E=1,S=60|67,G=0,T=0,P=0:@R=A,S=60|1,V={0}:R=B,S=60|46,V={1}:R=C,S=60|80,V={2}:R=D,S=60|2,V={3}:\";$A$2;$A$5;$A$11;$A$7)": 149,_x000D_
    "=RIK_AC(\"INF47__;INF13@E=1,S=8,G=0,T=0,P=0:@R=A,S=2,V={0}:R=B,S=1,V={1}:R=C,S=46,V={2}:R=D,S=80,V={3}:\";$A$7;$A$2;$A$5;$A$11)": 150,_x000D_
    "=RIK_AC(\"INF47__;INF12@E=1,S=32|63,G=0,T=0,P=0:@R=A,S=32|1,V={0}:R=B,S=32|46,V={1}:R=C,S=32|2,V={2}:R=D,S=32|80,V={3}:\";$A$2;$A$5;$A$7;$A$11)": 151,_x000D_
    "=RIK_AC(\"INF47__;INF14@E=1,S=60|64,G=0,T=0,P=0:@R=A,S=60|1,V={0}:R=B,S=60|46,V={1}:R=C,S=60|80,V={2}:R=D,S=60|2,V={3}:\";A$2;$A$5;$A$11;$A$7)": 152,_x000D_
    "=RIK_AC(\"INF47__;INF13@E=1,S=6,G=0,T=0,P=0:@R=A,S=2,V={0}:R=B,S=1,V={1}:R=C,S=46,V={2}:R=D,S=80,V={3}:\";$A$7;$A$2;$A$5;$A$11)": 153,_x000D_
    "=RIK_AC(\"INF47__;INF13@E=1,S=69,G=0,T=0,P=0:@R=A,S=2,V={0}:R=B,S=1,V={1}:R=C,S=46,V={2}:R=D,S=80,V={3}:\";$A$7;$A$2;$A$5;$A$11)": 154,_x000D_
    "=RIK_AC(\"INF47__;INF14@E=1,S=60|62,G=0,T=0,P=0:@R=A,S=60|1,V={0}:R=B,S=60|46,V={1}:R=C,S=60|80,V={2}:R=D,S=60|2,V={3}:\";A$2;$A$5;$A$11;$A$7)": 155,_x000D_
    "=RIK_AC(\"INF47__;INF13@E=1,S=7,G=0,T=0,P=0:@R=A,S=2,V={0}:R=B,S=1,V={1}:R=C,S=46,V={2}:R=D,S=80,V={3}:\";$A$7;$A$2;$A$5;$A$11)": 156,_x000D_
    "=RIK_AC(\"INF47__;INF13@E=0,S=48,G=0,T=0,P=0:@R=A,S=58|2,V={0}:R=B,S=2,V={1}:R=C,S=1,V={2}:R=D,S=46,V={3}:\";$A$11;$A$7;A$2;$A$5)": 157,_x000D_
    "=RIK_AC(\"INF47__;INF12@E=1,S=32|65,G=0,T=0,P=0:@R=A,S=32|1,V={0}:R=B,S=32|46,V={1}:R=C,S=32|2,V={2}:R=D,S=32|80,V={3}:\";$A$2;$A$5;$A$8;$A$11)": 158,_x000D_
    "=RIK_AC(\"INF47__;INF14@E=1,S=60|66,G=0,T=0,P=0:@R=A,S=60|1,V={0}:R=B,S=60|46,V={1}:R=C,S=60|80,V={2}:R=D,S=60|2,V={3}:\";A$2;$A$5;$A$11;$A$8)": 159,_x000D_
    "=RIK_AC(\"INF47__;INF13@E=1,S=5,G=0,T=0,P=0:@R=A,S=2,V={0}:R=B,S=1,V={1}:R=C,S=46,V={2}:R=D,S=80,V={3}:\";$A$8;$A$2;$A$5;$A$11)": 160,_x000D_
    "=RIK_AC(\"INF47__;INF14@E=1,S=60|67,G=0,T=0,P=0:@R=A,S=60|1,V={0}:R=B,S=60|46,V={1}:R=C,S=60|80,V={2}:R=D,S=60|2,V={3}:\";$A$2;$A$5;$A$11;$A$8)": 161,_x000D_
    "=RIK_AC(\"INF47__;INF13@E=1,S=8,G=0,T=0,P=0:@R=A,S=2,V={0}:R=B,S=1,V={1}:R=C,S=46,V={2}:R=D,S=80,V={3}:\";$A$8;$A$2;$A$5;$A$11)": 162,_x000D_
    "=RIK_AC(\"INF47__;INF12@E=1,S=32|63,G=0,T=0,P=0:@R=A,S=32|1,V={0}:R=B,S=32|46,V={1}:R=C,S=32|2,V={2}:R=D,S=32|80,V={3}:\";$A$2;$A$5;$A$8;$A$11)": 163,_x000D_
    "=RIK_AC(\"INF47__;INF14@E=1,S=60|64,G=0,T=0,P=0:@R=A,S=60|1,V={0}:R=B,S=60|46,V={1}:R=C,S=60|80,V={2}:R=D,S=60|2,V={3}:\";A$2;$A$5;$A$11;$A$8)": 164,_x000D_
    "=RIK_AC(\"INF47__;INF13@E=1,S=6,G=0,T=0,P=0:@R=A,S=2,V={0}:R=B,S=1,V={1}:R=C,S=46,V={2}:R=D,S=80,V={3}:\";$A$8;$A$2;$A$5;$A$11)": 165,_x000D_
    "=RIK_AC(\"INF47__;INF13@E=1,S=69,G=0,T=0,P=0:@R=A,S=2,V={0}:R=B,S=1,V={1}:R=C,S=46,V={2}:R=D,S=80,V={3}:\";$A$8;$A$2;$A$5;$A$11)": 166,_x000D_
    "=RIK_AC(\"INF47__;INF14@E=1,S=60|62,G=0,T=0,P=0:@R=A,S=60|1,V={0}:R=B,S=60|46,V={1}:R=C,S=60|80,V={2}:R=D,S=60|2,V={3}:\";A$2;$A$5;$A$11;$A$8)": 167,_x000D_
    "=RIK_AC(\"INF47__;INF13@E=1,S=7,G=0,T=0,P=0:@R=A,S=2,V={0}:R=B,S=1,V={1}:R=C,S=46,V={2}:R=D,S=80,V={3}:\";$A$8;$A$2;$A$5;$A$11)": 168,_x000D_
    "=RIK_AC(\"INF47__;INF13@E=0,S=48,G=0,T=0,P=0:@R=A,S=58|2,V={0}:R=B,S=2,V={1}:R=C,S=1,V={2}:R=D,S=46,V={3}:\";$A$11;$A$8;A$2;$A$5)": 169,_x000D_
    "=RIK_AC(\"INF47__;INF13@E=0,S=58|3,G=0,T=0,P=0:@R=A,S=58|2,V={0}:R=B,S=2,V={1}:R=C,S=1,V={2}:R=D,S=46,V={3}:\";$A$11;$A$8;A$2;$A$5)": 170,_x000D_
    "=RIK_AC(\"INF47__;INF13@E=0,S=46,G=0,T=0,P=0:@R=A,S=58|2,V={0}:R=B,S=2,V={1}:R=C,S=1,V={2}:\";$A$11;$A$8;A$2)": 171,_x000D_
    "=RIK_AC(\"INF47__;INF13@E=0,S=79,G=0,T=0,P=0:@R=A,S=58|2,V={0}:R=B,S=2,V={1}:R=C,S=1,V={2}:R=D,S=46,V={3}:\";$B$10;$A$8;$A2;$A$5)": 172,_x000D_
    "=RIK_AC(\"INF47__;INF13@E=0,S=44,G=0,T=0,P=0:@R=A,S=58|2,V={0}:R=B,S=2,V={1}:R=C,S=1,V={2}:R=D,S=46,V={3}:\";$B$10;$A$8;$A$2;$A$5)": 173,_x000D_
    "=RIK_AC(\"INF47__;INF13@E=0,S=3,G=0,T=0,P=0:@R=A,S=58|2,V={0}:R=B,S=2,V={1}:R=C,S=1,V={2}:R=D,S=46,V={3}:\";$B$10;$A$8;$A$2;$A$5)": 174,_x000D_
    "=RIK_AC(\"INF47__;INF13@E=0,S=79,G=0,T=0,P=0:@R=A,S=58|2,V={0}:R=B,S=2,V={1}:R=C,S=1,V={2}:R=D,S=46,V={3}:\";$B$10;$A$8;$A$2;$A$5)": 175,_x000D_
    "=RIK_AC(\"INF47__;INF14@E=1,S=60|66,G=0,T=0,P=0:@R=A,S=60|1,V={0}:R=B,S=60|46,V={1}:R=D,S=60|2,V={2}:\";A$2;$A$5;$A$8)": 176,_x000D_
    "=RIK_AC(\"INF47__;INF13@E=0,S=46,G=0,T=0,P=0:@R=B,S=2,V={0}:R=C,S=1,V={1}:\";$A$8;A$2)": 177,_x000D_
    "=RIK_AC(\"INF47__;INF13@E=0,S=3,G=0,T=0,P=0:@R=B,S=2,V={0}:R=C,S=1,V={1}:R=D,S=46,V={2}:\";$A$8;$A$2;$A$5)": 178,_x000D_
    "=RIK_AC(\"INF47__;INF13@E=0,S=48,G=0,T=0,P=0:@R=B,S=2,V={0}:R=C,S=1,V={1}:R=D,S=46,V={2}:\";$A$8;A$2;$A$5)": 179,_x000D_
    "=RIK_AC(\"INF47__;INF13@E=0,S=44,G=0,T=0,P=0:@R=B,S=2,V={0}:R=C,S=1,V={1}:R=D,S=46,V={2}:\";$A$8;$A$2;$A$5)": 180,_x000D_
    "=RIK_AC(\"INF47__;INF13@E=1,S=5,G=0,T=0,P=0:@R=A,S=2,V={0}:R=B,S=1,V={1}:R=C,S=46,V={2}:\";$A$8;$A$2;$A$5)": 181,_x000D_
    "=RIK_AC(\"INF47__;INF13@E=1,S=6,G=0,T=0,P=0:@R=A,S=2,V={0}:R=B,S=1,V={1}:R=C,S=46,V={2}:\";$A$8;$A$2;$A$5)": 182,_x000D_
    "=RIK_AC(\"INF47__;INF13@E=1,S=7,G=0,T=0,P=0:@R=A,S=2,V={0}:R=B,S=1,V={1}:R=C,S=46,V={2}:\";$A$8;$A$2;$A$5)": 183,_x000D_
    "=RIK_AC(\"INF47__;INF13@E=1,S=8,G=0,T=0,P=0:@R=A,S=2,V={0}:R=B,S=1,V={1}:R=C,S=46,V={2}:\";$A$8;$A$2;$A$5)": 184,_x000D_
    "=RIK_AC(\"INF47__;INF14@E=1,S=60|64,G=0,T=0,P=0:@R=A,S=60|1,V={0}:R=B,S=60|46,V={1}:R=D,S=60|2,V={2}:\";A$2;$A$5;$A$8)": 185,_x000D_
    "=RIK_AC(\"INF47__;INF14@E=1,S=60|62,G=0,T=0,P=0:@R=A,S=60|1,V={0}:R=B,S=60|46,V={1}:R=D,S=60|2,V={2}:\";A$2;$A$5;$A$8)": 186,_x000D_
    "=RIK_AC(\"INF47__;INF14@E=1,S=60|67,G=0,T=0,P=0:@R=A,S=60|1,V={0}:R=B,S=60|46,V={1}:R=D,S=60|2,V={2}:\";$A$2;$A$5;$A$8)": 187,_x000D_
    "=RIK_AC(\"INF47__;INF12@E=1,S=32|65,G=0,T=0,P=0:@R=A,S=32|1,V={0}:R=B,S=32|46,V={1}:R=C,S=32|2,V={2}:\";$A$2;$A$5;$A$8)": 188,_x000D_
    "=RIK_AC(\"INF47__;INF12@E=1,S=32|63,G=0,T=0,P=0:@R=A,S=32|1,V={0}:R=B,S=32|46,V={1}:R=C,S=32|2,V={2}:\";$A$2;$A$5;$A$8)": 189,_x000D_
    "=RIK_AC(\"INF47__;INF13@E=1,S=69,G=0,T=0,P=0:@R=A,S=2,V={0}:R=B,S=1,V={1}:R=C,S=46,V={2}:\";$A$8;$A$2;$A$5)": 190,_x000D_
    "=RIK_AC(\"INF47__;INF13@E=0,S=79,G=0,T=0,P=0:@R=B,S=2,V={0}:R=C,S=1,V={1}:R=D,S=46,V={2}:\";$A$8;$A$2;$A$5)": 191,_x000D_
    "=RIK_AC(\"INF47__;INF13@E=0,S=58|3,G=0,T=0,P=0:@R=B,S=2,V={0}:R=C,S=1,V={1}:R=D,S=46,V={2}:\";$A$8;A$2;$A$5)": 192,_x000D_
    "=RIK_AC(\"INF47__;INF14@E=1,S=60|68,G=0,T=0,P=0:@R=A,S=60|1,V={0}:R=B,S=60|46,V={1}:R=C,S=60|2,V={2}:\";$A$2;$A$5;$A$8)": 193,_x000D_
    "=RIK_AC(\"INF47__;INF14@E=1,S=60|68,G=0,T=0,P=0:@R=A,S=60|1,V={0}:R=B,S=60|46,V={1}:R=C,S=60|2,V={2}:\";$E$1;$A$5;$A$8)": 194,_x000D_
    "=RIK_AC(\"INF47__;INF13@E=0,S=58|3,G=0,T=0,P=0:@R=B,S=2,V={0}:R=C,S=1,V={1}:R=D,S=46,V={2}:\";$A$8;E$1;$A$5)": 195,_x000D_
    "=RIK_AC(\"INF47__;INF13@E=0,S=79,G=0,T=0,P=0:@R=B,S=2,V={0}:R=C,S=1,V={1}:R=D,S=46,V={2}:\";$A$8;$E$1;$A$5)": 196,_x000D_
    "=RIK_AC(\"INF47__;INF13@E=1,S=69,G=0,T=0,P=0:@R=A,S=2,V={0}:R=B,S=1,V={1}:R=C,S=46,V={2}:\";$A$8;$E$1;$A$5)": 197,_x000D_
    "=RIK_AC(\"INF47__;INF12@E=1,S=32|63,G=0,T=0,P=0:@R=A,S=32|1,V={0}:R=B,S=32|46,V={1}:R=C,S=32|2,V={2}:\";$E$1;$A$5;$A$8)": 198,_x000D_
    "=RIK_AC(\"INF47__;INF12@E=1,S=32|65,G=0,T=0,P=0:@R=A,S=32|1,V={0}:R=B,S=32|46,V={1}:R=C,S=32|2,V={2}:\";$E$1;$A$5;$A$8)": 199,_x000D_
    "=RIK_AC(\"INF47__;INF14@E=1,S=60|67,G=0,T=0,P=0:@R=A,S=60|1,V={0}:R=B,S=60|46,V={1}:R=D,S=60|2,V={2}:\";$E$1;$A$5;$A$8)": 200,_x000D_
    "=RIK_AC(\"INF47__;INF14@E=1,S=60|62,G=0,T=0,P=0:@R=A,S=60|1,V={0}:R=B,S=60|46,V={1}:R=D,S=60|2,V={2}:\";E$1;$A$5;$A$8)": 201,_x000D_
    "=RIK_AC(\"INF47__;INF14@E=1,S=60|64,G=0,T=0,P=0:@R=A,S=60|1,V={0}:R=B,S=60|46,V={1}:R=D,S=60|2,V={2}:\";E$1;$A$5;$A$8)": 202,_x000D_
    "=RIK_AC(\"INF47__;INF13@E=1,S=8,G=0,T=0,P=0:@R=A,S=2,V={0}:R=B,S=1,V={1}:R=C,S=46,V={2}:\";$A$8;$E$1;$A$5)": 203,_x000D_
    "=RIK_AC(\"INF47__;INF13@E=1,S=7,G=0,T=0,P=0:@R=A,S=2,V={0}:R=B,S=1,V={1}:R=C,S=46,V={2}:\";$A$8;$E$1;$A$5)": 204,_x000D_
    "=RIK_AC(\"INF47__;INF13@E=1,S=6,G=0,T=0,P=0:@R=A,S=2,V={0}:R=B,S=1,V={1}:R=C,S=46,V={2}:\";$A$8;$E$1;$A$5)": 205,_x000D_
    "=RIK_AC(\"INF47__;INF13@E=1,S=5,G=0,T=0,P=0:@R=A,S=2,V={0}:R=B,S=1,V={1}:R=C,S=46,V={2}:\";$A$8;$E$1;$A$5)": 206,_x000D_
    "=RIK_AC(\"INF47__;INF13@E=0,S=44,G=0,T=0,P=0:@R=B,S=2,V={0}:R=C,S=1,V={1}:R=D,S=46,V={2}:\";$A$8;$E$1;$A$5)": 207,_x000D_
    "=RIK_AC(\"INF47__;INF13@E=0,S=48,G=0,T=0,P=0:@R=B,S=2,V={0}:R=C,S=1,V={1}:R=D,S=46,V={2}:\";$A$8;E$1;$A$5)": 208,_x000D_
    "=RIK_AC(\"INF47__;INF13@E=0,S=3,G=0,T=0,P=0:@R=B,S=2,V={0}:R=C,S=1,V={1}:R=D,S=46,V={2}:\";$A$8;$E$1;$A$5)": 209,_x000D_
    "=RIK_AC(\"INF47__;INF13@E=0,S=46,G=0,T=0,P=0:@R=B,S=2,V={0}:R=C,S=1,V={1}:\";$A$8;E$1)": 210,_x000D_
    "=RIK_AC(\"INF47__;INF14@E=1,S=60|66,G=0,T=0,P=0:@R=A,S=60|1,V={0}:R=B,S=60|46,V={1}:R=D,S=60|2,V={2}:\";E$1;$A$5;$A$8)": 211,_x000D_
    "=RIK_AC(\"INF47__;INF14@E=1,S=60|68,G=0,T=0,P=0:@R=A,S=60|1,V={0}:R=B,S=60|46,V={1}:R=C,S=60|2,V={2}:\";$E$1;$I$1;$A$8)": 212,_x000D_
    "=RIK_AC(\"INF47__;INF13@E=0,S=58|3,G=0,T=0,P=0:@R=B,S=2,V={0}:R=C,S=1,V={1}:R=D,S=46,V={2}:\";$A$8;E$1;$I$1)": 213,_x000D_
    "=RIK_AC(\"INF47__;INF13@E=0,S=79,G=0,T=0,P=0:@R=B,S=2,V={0}:R=C,S=1,V={1}:R=D,S=46,V={2}:\";$A$8;$E$1;$I$1)": 214,_x000D_
    "=RIK_AC(\"INF47__;INF13@E=1,S=69,G=0,T=0,P=0:@R=A,S=2,V={0}:R=B,S=1,V={1}:R=C,S=46,V={2}:\";$A$8;$E$1;$I$1)": 215,_x000D_
    "=RIK_AC(\"INF47__;INF12@E=1,S=32|63,G=0,T=0,P=0:@R=A,S=32|1,V={0}:R=B,S=32|46,V={1}:R=C,S=32|2,V={2}:\";$E$1;$I$1;$A$8)": 216,_x000D_
    "=RIK_AC(\"INF47__;INF12@E=1,S=32|65,G=0,T=0,P=0:@R=A,S=32|1,V={0}:R=B,S=32|46,V={1}:R=C,S=32|2,V={2}:\";$E$1;$I$1;$A$8)": 217,_x000D_
    "=RIK_AC(\"INF47__;INF14@E=1,S=60|67,G=0,T=0,P=0:@R=A,S=60|1,V={0}:R=B,S=60|46,V={1}:R=D,S=60|2,V={2}:\";$E$1;$I$1;$A$8)": 218,_x000D_
    "=RIK_AC(\"INF47__;INF14@E=1,S=60|62,G=0,T=0,P=0:@R=A,S=60|1,V={0}:R=B,S=60|46,V={1}:R=D,S=60|2,V={2}:\";E$1;$I$1;$A$8)": 219,_x000D_
    "=RIK_AC(\"INF47__;INF14@E=1,S=60|64,G=0,T=0,P=0:@R=A,S=60|1,V={0}:R=B,S=60|46,V={1}:R=D,S=60|2,V={2}:\";E$1;$I$1;$A$8)": 220,_x000D_
    "=RIK_AC(\"INF47__;INF13@E=1,S=8,G=0,T=0,P=0:@R=A,S=2,V={0}:R=B,S=1,V={1}:R=C,S=46,V={2}:\";$A$8;$E$1;$I$1)": 221,_x000D_
    "=RIK_AC(\"INF47__;INF13@E=1,S=7,G=0,T=0,P=0:@R=A,S=2,V={0}:R=B,S=1,V={1}:R=C,S=46,V={2}:\";$A$8;$E$1;$I$1)": 222,_x000D_
    "=RIK_AC(\"INF47__;INF13@E=1,S=6,G=0,T=0,P=0:@R=A,S=2,V={0}:R=B,S=1,V={1}:R=C,S=46,V={2}:\";$A$8;$E$1;$I$1)": 223,_x000D_
    "=RIK_AC(\"INF47__;INF13@E=1,S=5,G=0,T=0,P=0:@R=A,S=2,V={0}:R=B,S=1,V={1}:R=C,S=46,V={2}:\";$A$8;$E$1;$I$1)": 224,_x000D_
    "=RIK_AC(\"INF47__;INF13@E=0,S=44,G=0,T=0,P=0:@R=B,S=2,V={0}:R=C,S=1,V={1}:R=D,S=46,V={2}:\";$A$8;$E$1;$I$1)": 225,_x000D_
    "=RIK_AC(\"INF47__;INF13@E=0,S=48,G=0,T=0,P=0:@R=B,S=2,V={0}:R=C,S=1,V={1}:R=D,S=46,V={2}:\";$A$8;E$1;$I$1)": 226,_x000D_
    "=RIK_AC(\"INF47__;INF13@E=0,S=3,G=0,T=0,P=0:@R=B,S=2,V={0}:R=C,S=1,V={1}:R=D,S=46,V={2}:\";$A$8;$E$1;$I$1)": 227,_x000D_
    "=RIK_AC(\"INF47__;INF14@E=1,S=60|66,G=0,T=0,P=0:@R=A,S=60|1,V={0}:R=B,S=60|46,V={1}:R=D,S=60|2,V={2}:\";E$1;$I$1;$A$8)": 228,_x000D_
    "=RIK_AC(\"INF47__;INF14@E=1,S=60|68,G=0,T=0,P=0:@R=A,S=60|1,V={0}:R=B,S=60|46,V={1}:R=C,S=60|2,V={2}:\";$E$1;$I$1;$M$1)": 229,_x000D_
    "=RIK_AC(\"INF47__;INF13@E=0,S=58|3,G=0,T=0,P=0:@R=B,S=2,V={0}:R=C,S=1,V={1}:R=D,S=46,V={2}:\";$M$1;E$1;$I$1)": 230,_x000D_
    "=RIK_AC(\"INF47__;INF13@E=0,S=79,G=0,T=0,P=0:@R=B,S=2,V={0}:R=C,S=1,V={1}:R=D,S=46,V={2}:\";$M$1;$E$1;$I$1)": 231,_x000D_
    "=RIK_AC(\"INF47__;INF13@E=1,S=69,G=0,T=0,P=0:@R=A,S=2,V={0}:R=B,S=1,V={1}:R=C,S=46,V={2}:\";$M$1;$E$1;$I$1)": 232,_x000D_
    "=RIK_AC(\"INF47__;INF12@E=1,S=32|63,G=0,T=0,P=0:@R=A,S=32|1,V={0}:R=B,S=32|46,V={1}:R=C,S=32|2,V={2}:\";$E$1;$I$1;$M$1)": 233,_x000D_
    "=RIK_AC(\"INF47__;INF12@E=1,S=32|65,G=0,T=0,P=0:@R=A,S=32|1,V={0}:R=B,S=32|46,V={1}:R=C,S=32|2,V={2}:\";$E$1;$I$1;$M$1)": 234,_x000D_
    "=RIK_AC(\"INF47__;INF14@E=1,S=60|67,G=0,T=0,P=0:@R=A,S=60|1,V={0}:R=B,S=60|46,V={1}:R=D,S=60|2,V={2}:\";$E$1;$I$1;$M$1)": 235,_x000D_
    "=RIK_AC(\"INF47__;INF14@E=1,S=60|62,G=0,T=0,P=0:@R=A,S=60|1,V={0}:R=B,S=60|46,V={1}:R=D,S=60|2,V={2}:\";E$1;$I$1;$M$1)": 236,_x000D_
    "=RIK_AC(\"INF47__;INF14@E=1,S=60|64,G=0,T=0,P=0:@R=A,S=60|1,V={0}:R=B,S=60|46,V={1}:R=D,S=60|2,V={2}:\";E$1;$I$1;$M$1)": 237,_x000D_
    "=RIK_AC(\"INF47__;INF13@E=1,S=8,G=0,T=0,P=0:@R=A,S=2,V={0}:R=B,S=1,V={1}:R=C,S=46,V={2}:\";$M$1;$E$1;$I$1)": 238,_x000D_
    "=RIK_AC(\"INF47__;INF13@E=1,S=7,G=0,T=0,P=0:@R=A,S=2,V={0}:R=B,S=1,V={1}:R=C,S=46,V={2}:\";$M$1;$E$1;$I$1)": 239,_x000D_
    "=RIK_AC(\"INF47__;INF13@E=1,S=6,G=0,T=0,P=0:@R=A,S=2,V={0}:R=B,S=1,V={1}:R=C,S=46,V={2}:\";$M$1;$E$1;$I$1)": 240,_x000D_
    "=RIK_AC(\"INF47__;INF13@E=1,S=5,G=0,T=0,P=0:@R=A,S=2,V={0}:R=B,S=1,V={1}:R=C,S=46,V={2}:\";$M$1;$E$1;$I$1)": 241,_x000D_
    "=RIK_AC(\"INF47__;INF13@E=0,S=44,G=0,T=0,P=0:@R=B,S=2,V={0}:R=C,S=1,V={1}:R=D,S=46,V={2}:\";$M$1;$E$1;$I$1)": 242,_x000D_
    "=RIK_AC(\"INF47__;INF13@E=0,S=48,G=0,T=0,P=0:@R=B,S=2,V={0}:R=C,S=1,V={1}:R=D,S=46,V={2}:\";$M$1;E$1;$I$1)": 243,_x000D_
    "=RIK_AC(\"INF47__;INF13@E</t>
  </si>
  <si>
    <t>{_x000D_
  "Name": "CacheManager_Bilan OF",_x000D_
  "Column": 6,_x000D_
  "Length": 6,_x000D_
  "IsEncrypted": false_x000D_
}</t>
  </si>
  <si>
    <t>{_x000D_
  "Détail stock": {_x000D_
    "Id": null,_x000D_
    "Name": "Détail stock",_x000D_
    "TextView": "00014@E=1,S=4,G=0,T=0,P=0,C=Mesure:E=-1,S=1,G=0,T=0,P=0,C=Entete:E=-1,S=3,G=0,T=0,P=0,C=Entete:E=-1,S=13,G=0,T=0,P=0,C=Entete:E=0,S=1020|2,G=1,T=0,P=0,C=Ligne:",_x000D_
    "VueID": "00014",_x000D_
    "ConnecteurID": "00001",_x000D_
    "AxeLayout": null,_x000D_
    "AxeData": null,_x000D_
    "RestitutionLayout": null,_x000D_
    "RestitutionData": null_x000D_
  },_x000D_
  "Détail Lot": {_x000D_
    "Id": null,_x000D_
    "Name": "Détail Lot",_x000D_
    "TextView": "00014@E=1,S=18,G=1,T=0,P=0,C=Mesure:E=-1,S=1,G=0,T=0,P=0,C=Entete:E=-1,S=1020|2,G=0,T=0,P=0,C=Entete:E=0,S=4,G=1,T=0,P=0,C=Entete:E=0,S=2030,G=1,T=0,P=0,C=Entete:E=0,S=22,G=1,T=0,P=0,C=Entete:E=0,S=17,G=1,T=0,P=0,C=Entete:E=0,S=3,G=1,T=0,P=0,C=Ligne:E=0,S=16,G=1,T=0,P=0,C=Ligne:E=0,S=21,G=1,T=0,P=0,C=Ligne:",_x000D_
    "VueID": "00014",_x000D_
    "ConnecteurID": "00001",_x000D_
    "AxeLayout": null,_x000D_
    "AxeData": null,_x000D_
    "RestitutionLayout": null,_x000D_
    "RestitutionData": null_x000D_
  },_x000D_
  "Detail Temps Machine": {_x000D_
    "Id": null,_x000D_
    "Name": "Detail Temps Machine",_x000D_
    "TextView": "00017@E=1,S=32,G=1,T=0,P=0,C=Mesure:E=1,S=34,G=1,T=0,P=0,C=Mesure:E=1,S=36,G=1,T=0,P=0,C=Mesure:E=1,S=38,G=1,T=0,P=0,C=Mesure:E=-1,S=1,G=0,T=0,P=0,C=Entete:E=-1,S=2,G=0,T=0,P=0,C=Entete:E=-1,S=2054,G=0,T=0,P=0,C=Entete:E=-1,S=1032|2051,G=0,T=0,P=0,C=Entete:",_x000D_
    "VueID": "00017",_x000D_
    "ConnecteurID": "00001",_x000D_
    "AxeLayout": null,_x000D_
    "AxeData": null,_x000D_
    "RestitutionLayout": null,_x000D_
    "RestitutionData": null_x000D_
  },_x000D_
  "Audit XL-CBN-G10": {_x000D_
    "Id": null,_x000D_
    "Name": "Audit XL-CBN-G10",_x000D_
    "TextView": "AD:CBN:G10",_x000D_
    "VueID": "INF01",_x000D_
    "ConnecteurID": "INF47",_x000D_
    "AxeLayout": null,_x000D_
    "AxeData": null,_x000D_
    "RestitutionLayout": null,_x000D_
    "RestitutionData": null_x000D_
  },_x000D_
  "Audit XL-CBN-F8": {_x000D_
    "Id": null,_x000D_
    "Name": "Audit XL-CBN-F8",_x000D_
    "TextView": "AD:CBN:F8",_x000D_
    "VueID": "INF01",_x000D_
    "ConnecteurID": "INF47",_x000D_
    "AxeLayout": null,_x000D_
    "AxeData": null,_x000D_
    "RestitutionLayout": null,_x000D_
    "RestitutionData": null_x000D_
  },_x000D_
  "Audit XL-Bilan OF-A32": {_x000D_
    "Id": null,_x000D_
    "Name": "Audit XL-Bilan OF-A32",_x000D_
    "TextView": "AD:Bilan OF:A32",_x000D_
    "VueID": "INF14",_x000D_
    "ConnecteurID": "INF47",_x000D_
    "AxeLayout": null,_x000D_
    "AxeData": null,_x000D_
    "RestitutionLayout": null,_x000D_
    "RestitutionData": null_x000D_
  },_x000D_
  "Audit XL-Bilan OF-I34": {_x000D_
    "Id": null,_x000D_
    "Name": "Audit XL-Bilan OF-I34",_x000D_
    "TextView": "AD:Bilan OF:I34",_x000D_
    "VueID": "INF12",_x000D_
    "ConnecteurID": "INF47",_x000D_
    "AxeLayout": null,_x000D_
    "AxeData": null,_x000D_
    "RestitutionLayout": null,_x000D_
    "RestitutionData": null_x000D_
  },_x000D_
  "Audit XL-Bilan OF-S34": {_x000D_
    "Id": null,_x000D_
    "Name": "Audit XL-Bilan OF-S34",_x000D_
    "TextView": "AD:Bilan OF:S34",_x000D_
    "VueID": "INF12",_x000D_
    "ConnecteurID": "INF47",_x000D_
    "AxeLayout": null,_x000D_
    "AxeData": null,_x000D_
    "RestitutionLayout": null,_x000D_
    "RestitutionData": null_x000D_
  },_x000D_
  "Audit XL-Bilan OF-I31": {_x000D_
    "Id": null,_x000D_
    "Name": "Audit XL-Bilan OF-I31",_x000D_
    "TextView": "AD:Bilan OF:I31",_x000D_
    "VueID": "INF12",_x000D_
    "ConnecteurID": "INF47",_x000D_
    "AxeLayout": null,_x000D_
    "AxeData": null,_x000D_
    "RestitutionLayout": null,_x000D_
    "RestitutionData": null_x000D_
  },_x000D_
  "Audit XL-Bilan OF-M24": {_x000D_
    "Id": null,_x000D_
    "Name": "Audit XL-Bilan OF-M24",_x000D_
    "TextView": "AD:Bilan OF:M24",_x000D_
    "VueID": "INF14",_x000D_
    "ConnecteurID": "INF47",_x000D_
    "AxeLayout": null,_x000D_
    "AxeData": null,_x000D_
    "RestitutionLayout": null,_x000D_
    "RestitutionData": null_x000D_
  },_x000D_
  "Audit XL-Bilan OF-A25": {_x000D_
    "Id": null,_x000D_
    "Name": "Audit XL-Bilan OF-A25",_x000D_
    "TextView": "AD:Bilan OF:A25",_x000D_
    "VueID": "INF14",_x000D_
    "ConnecteurID": "INF47",_x000D_
    "AxeLayout": null,_x000D_
    "AxeData": null,_x000D_
    "RestitutionLayout": null,_x000D_
    "RestitutionData": null_x000D_
  }_x000D_
}</t>
  </si>
  <si>
    <t>"&lt;menu xmlns=\"http://schemas.microsoft.com/office/2006/01/customui\"&gt;&lt;button id=\"SDétail_stock\" label=\"Détail stock\" onAction=\"menuItemDetailRuban_Click\" /&gt;&lt;button id=\"SDétail_Lot\" label=\"Détail Lot\" onAction=\"menuItemDetailRuban_Click\" /&gt;&lt;button id=\"SDetail_Temps_Machine\" label=\"Detail Temps Machine\" onAction=\"menuItemDetailRuban_Click\" /&gt;&lt;button id=\"SAudit_XL_CBN_G10\" label=\"Audit XL-CBN-G10\" onAction=\"menuItemDetailRuban_Click\" /&gt;&lt;button id=\"SAudit_XL_CBN_F8\" label=\"Audit XL-CBN-F8\" onAction=\"menuItemDetailRuban_Click\" /&gt;&lt;button id=\"SAudit_XL_Bilan_OF_A32\" label=\"Audit XL-Bilan OF-A32\" onAction=\"menuItemDetailRuban_Click\" /&gt;&lt;button id=\"SAudit_XL_Bilan_OF_I34\" label=\"Audit XL-Bilan OF-I34\" onAction=\"menuItemDetailRuban_Click\" /&gt;&lt;button id=\"SAudit_XL_Bilan_OF_S34\" label=\"Audit XL-Bilan OF-S34\" onAction=\"menuItemDetailRuban_Click\" /&gt;&lt;button id=\"SAudit_XL_Bilan_OF_I31\" label=\"Audit XL-Bilan OF-I31\" onAction=\"menuItemDetailRuban_Click\" /&gt;&lt;button id=\"SAudit_XL_Bilan_OF_M24\" label=\"Audit XL-Bilan OF-M24\" onAction=\"menuItemDetailRuban_Click\" /&gt;&lt;button id=\"SAudit_XL_Bilan_OF_A25\" label=\"Audit XL-Bilan OF-A25\" onAction=\"menuItemDetailRuban_Click\"  /&gt;&lt;/menu&gt;"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</si>
  <si>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</si>
  <si>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</si>
  <si>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</si>
  <si>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</si>
  <si>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</si>
  <si>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Code Login</t>
  </si>
  <si>
    <t>ADMIN</t>
  </si>
  <si>
    <t>{_x000D_
  "Name": "CacheManager_Superviseur",_x000D_
  "Column": 7,_x000D_
  "Length": 1,_x000D_
  "IsEncrypted": false_x000D_
}</t>
  </si>
  <si>
    <t>{_x000D_
  "Name": "CacheManager_Suivi Article",_x000D_
  "Column": 8,_x000D_
  "Length": 1,_x000D_
  "IsEncrypted": false_x000D_
}</t>
  </si>
  <si>
    <t xml:space="preserve">=0,S=3,G=0,T=0,P=0:@R=B,S=2,V={0}:R=C,S=1,V={1}:R=D,S=46,V={2}:\";$M$1;$E$1;$I$1)": 244,_x000D_
    "=RIK_AC(\"INF47__;INF13@E=0,S=46,G=0,T=0,P=0:@R=B,S=2,V={0}:R=C,S=1,V={1}:\";$M$1;E$1)": 245,_x000D_
    "=RIK_AC(\"INF47__;INF14@E=1,S=60|66,G=0,T=0,P=0:@R=A,S=60|1,V={0}:R=B,S=60|46,V={1}:R=D,S=60|2,V={2}:\";E$1;$I$1;$M$1)": 246,_x000D_
    "=RIK_AC(\"INF47__;INF14@E=1,S=60|68,G=0,T=0,P=0:@R=A,S=60|1,V={0}:R=B,S=60|46,V={1}:R=C,S=60|2,V={2}:\";$C$1;$G$1;$K$1)": 247,_x000D_
    "=RIK_AC(\"INF47__;INF13@E=0,S=58|3,G=0,T=0,P=0:@R=B,S=2,V={0}:R=C,S=1,V={1}:R=D,S=46,V={2}:\";$K$1;C$1;$G$1)": 248,_x000D_
    "=RIK_AC(\"INF47__;INF13@E=0,S=79,G=0,T=0,P=0:@R=B,S=2,V={0}:R=C,S=1,V={1}:R=D,S=46,V={2}:\";$K$1;$C$1;$G$1)": 249,_x000D_
    "=RIK_AC(\"INF47__;INF13@E=1,S=69,G=0,T=0,P=0:@R=A,S=2,V={0}:R=B,S=1,V={1}:R=C,S=46,V={2}:\";$K$1;$C$1;$G$1)": 250,_x000D_
    "=RIK_AC(\"INF47__;INF12@E=1,S=32|63,G=0,T=0,P=0:@R=A,S=32|1,V={0}:R=B,S=32|46,V={1}:R=C,S=32|2,V={2}:\";$C$1;$G$1;$K$1)": 251,_x000D_
    "=RIK_AC(\"INF47__;INF12@E=1,S=32|65,G=0,T=0,P=0:@R=A,S=32|1,V={0}:R=B,S=32|46,V={1}:R=C,S=32|2,V={2}:\";$C$1;$G$1;$K$1)": 252,_x000D_
    "=RIK_AC(\"INF47__;INF14@E=1,S=60|67,G=0,T=0,P=0:@R=A,S=60|1,V={0}:R=B,S=60|46,V={1}:R=D,S=60|2,V={2}:\";$C$1;$G$1;$K$1)": 253,_x000D_
    "=RIK_AC(\"INF47__;INF14@E=1,S=60|62,G=0,T=0,P=0:@R=A,S=60|1,V={0}:R=B,S=60|46,V={1}:R=D,S=60|2,V={2}:\";C$1;$G$1;$K$1)": 254,_x000D_
    "=RIK_AC(\"INF47__;INF14@E=1,S=60|64,G=0,T=0,P=0:@R=A,S=60|1,V={0}:R=B,S=60|46,V={1}:R=D,S=60|2,V={2}:\";C$1;$G$1;$K$1)": 255,_x000D_
    "=RIK_AC(\"INF47__;INF13@E=1,S=8,G=0,T=0,P=0:@R=A,S=2,V={0}:R=B,S=1,V={1}:R=C,S=46,V={2}:\";$K$1;$C$1;$G$1)": 256,_x000D_
    "=RIK_AC(\"INF47__;INF13@E=1,S=7,G=0,T=0,P=0:@R=A,S=2,V={0}:R=B,S=1,V={1}:R=C,S=46,V={2}:\";$K$1;$C$1;$G$1)": 257,_x000D_
    "=RIK_AC(\"INF47__;INF13@E=1,S=6,G=0,T=0,P=0:@R=A,S=2,V={0}:R=B,S=1,V={1}:R=C,S=46,V={2}:\";$K$1;$C$1;$G$1)": 258,_x000D_
    "=RIK_AC(\"INF47__;INF13@E=1,S=5,G=0,T=0,P=0:@R=A,S=2,V={0}:R=B,S=1,V={1}:R=C,S=46,V={2}:\";$K$1;$C$1;$G$1)": 259,_x000D_
    "=RIK_AC(\"INF47__;INF13@E=0,S=44,G=0,T=0,P=0:@R=B,S=2,V={0}:R=C,S=1,V={1}:R=D,S=46,V={2}:\";$K$1;$C$1;$G$1)": 260,_x000D_
    "=RIK_AC(\"INF47__;INF13@E=0,S=48,G=0,T=0,P=0:@R=B,S=2,V={0}:R=C,S=1,V={1}:R=D,S=46,V={2}:\";$K$1;C$1;$G$1)": 261,_x000D_
    "=RIK_AC(\"INF47__;INF13@E=0,S=3,G=0,T=0,P=0:@R=B,S=2,V={0}:R=C,S=1,V={1}:R=D,S=46,V={2}:\";$K$1;$C$1;$G$1)": 262,_x000D_
    "=RIK_AC(\"INF47__;INF13@E=0,S=46,G=0,T=0,P=0:@R=B,S=2,V={0}:R=C,S=1,V={1}:\";$K$1;C$1)": 263,_x000D_
    "=RIK_AC(\"INF47__;INF14@E=1,S=60|66,G=0,T=0,P=0:@R=A,S=60|1,V={0}:R=B,S=60|46,V={1}:R=D,S=60|2,V={2}:\";C$1;$G$1;$K$1)": 264,_x000D_
    "=RIK_AC(\"INF47__;INF14@E=1,S=60|68,G=0,T=0,P=0:@R=A,S=60|1,V={0}:R=B,S=60|46,V={1}:R=C,S=60|2,V={2}:\";$C$1;$G$1;$J$1)": 265,_x000D_
    "=RIK_AC(\"INF47__;INF13@E=0,S=58|3,G=0,T=0,P=0:@R=B,S=2,V={0}:R=C,S=1,V={1}:R=D,S=46,V={2}:\";$J$1;C$1;$G$1)": 266,_x000D_
    "=RIK_AC(\"INF47__;INF13@E=0,S=79,G=0,T=0,P=0:@R=B,S=2,V={0}:R=C,S=1,V={1}:R=D,S=46,V={2}:\";$J$1;$C$1;$G$1)": 267,_x000D_
    "=RIK_AC(\"INF47__;INF13@E=1,S=69,G=0,T=0,P=0:@R=A,S=2,V={0}:R=B,S=1,V={1}:R=C,S=46,V={2}:\";$J$1;$C$1;$G$1)": 268,_x000D_
    "=RIK_AC(\"INF47__;INF12@E=1,S=32|63,G=0,T=0,P=0:@R=A,S=32|1,V={0}:R=B,S=32|46,V={1}:R=C,S=32|2,V={2}:\";$C$1;$G$1;$J$1)": 269,_x000D_
    "=RIK_AC(\"INF47__;INF12@E=1,S=32|65,G=0,T=0,P=0:@R=A,S=32|1,V={0}:R=B,S=32|46,V={1}:R=C,S=32|2,V={2}:\";$C$1;$G$1;$J$1)": 270,_x000D_
    "=RIK_AC(\"INF47__;INF14@E=1,S=60|67,G=0,T=0,P=0:@R=A,S=60|1,V={0}:R=B,S=60|46,V={1}:R=D,S=60|2,V={2}:\";$C$1;$G$1;$J$1)": 271,_x000D_
    "=RIK_AC(\"INF47__;INF14@E=1,S=60|62,G=0,T=0,P=0:@R=A,S=60|1,V={0}:R=B,S=60|46,V={1}:R=D,S=60|2,V={2}:\";C$1;$G$1;$J$1)": 272,_x000D_
    "=RIK_AC(\"INF47__;INF14@E=1,S=60|64,G=0,T=0,P=0:@R=A,S=60|1,V={0}:R=B,S=60|46,V={1}:R=D,S=60|2,V={2}:\";C$1;$G$1;$J$1)": 273,_x000D_
    "=RIK_AC(\"INF47__;INF13@E=1,S=8,G=0,T=0,P=0:@R=A,S=2,V={0}:R=B,S=1,V={1}:R=C,S=46,V={2}:\";$J$1;$C$1;$G$1)": 274,_x000D_
    "=RIK_AC(\"INF47__;INF13@E=1,S=7,G=0,T=0,P=0:@R=A,S=2,V={0}:R=B,S=1,V={1}:R=C,S=46,V={2}:\";$J$1;$C$1;$G$1)": 275,_x000D_
    "=RIK_AC(\"INF47__;INF13@E=1,S=6,G=0,T=0,P=0:@R=A,S=2,V={0}:R=B,S=1,V={1}:R=C,S=46,V={2}:\";$J$1;$C$1;$G$1)": 276,_x000D_
    "=RIK_AC(\"INF47__;INF13@E=1,S=5,G=0,T=0,P=0:@R=A,S=2,V={0}:R=B,S=1,V={1}:R=C,S=46,V={2}:\";$J$1;$C$1;$G$1)": 277,_x000D_
    "=RIK_AC(\"INF47__;INF13@E=0,S=44,G=0,T=0,P=0:@R=B,S=2,V={0}:R=C,S=1,V={1}:R=D,S=46,V={2}:\";$J$1;$C$1;$G$1)": 278,_x000D_
    "=RIK_AC(\"INF47__;INF13@E=0,S=48,G=0,T=0,P=0:@R=B,S=2,V={0}:R=C,S=1,V={1}:R=D,S=46,V={2}:\";$J$1;C$1;$G$1)": 279,_x000D_
    "=RIK_AC(\"INF47__;INF13@E=0,S=3,G=0,T=0,P=0:@R=B,S=2,V={0}:R=C,S=1,V={1}:R=D,S=46,V={2}:\";$J$1;$C$1;$G$1)": 280,_x000D_
    "=RIK_AC(\"INF47__;INF13@E=0,S=46,G=0,T=0,P=0:@R=B,S=2,V={0}:R=C,S=1,V={1}:\";$J$1;C$1)": 281,_x000D_
    "=RIK_AC(\"INF47__;INF14@E=1,S=60|66,G=0,T=0,P=0:@R=A,S=60|1,V={0}:R=B,S=60|46,V={1}:R=D,S=60|2,V={2}:\";C$1;$G$1;$J$1)": 282,_x000D_
    "=RIK_AC(\"INF47__;INF13@E=0,S=50,G=0,T=0,P=0:@R=A,S=2,V={0}:R=B,S=1,V={1}:R=C,S=46,V={2}:\";$J$1;C$1;$G$1)": 283,_x000D_
    "=RIK_AC(\"INF47__;INF13@E=0,S=41,G=0,T=0,P=0:@R=A,S=2,V={0}:R=B,S=1,V={1}:R=C,S=46,V={2}:\";$J$1;C$1;$G$1)": 284,_x000D_
    "=RIK_AC(\"INF47__;INF13@E=0,S=55,G=0,T=0,P=0:@R=A,S=2,V={0}:R=B,S=1,V={1}:R=C,S=46,V={2}:\";$J$1;C$1;$G$1)": 285,_x000D_
    "=RIK_AC(\"INF47__;INF13@E=1,S=69,G=0,T=0,P=0:@R=A,S=2,V={0}:R=B,S=1,V={1}:R=C,S=46,V={2}:\";$M$1;$C$1;$G$1)": 286,_x000D_
    "=RIK_AC(\"INF47__;INF14@E=1,S=60|68,G=0,T=0,P=0:@R=A,S=60|1,V={0}:R=B,S=60|46,V={1}:R=C,S=60|2,V={2}:\";$C$1;$G$1;$M$1)": 287,_x000D_
    "=RIK_AC(\"INF47__;INF12@E=1,S=32|63,G=0,T=0,P=0:@R=A,S=32|1,V={0}:R=B,S=32|46,V={1}:R=C,S=32|2,V={2}:\";$C$1;$G$1;$M$1)": 288,_x000D_
    "=RIK_AC(\"INF47__;INF12@E=1,S=32|65,G=0,T=0,P=0:@R=A,S=32|1,V={0}:R=B,S=32|46,V={1}:R=C,S=32|2,V={2}:\";$C$1;$G$1;$M$1)": 289,_x000D_
    "=RIK_AC(\"INF47__;INF14@E=1,S=60|67,G=0,T=0,P=0:@R=A,S=60|1,V={0}:R=B,S=60|46,V={1}:R=D,S=60|2,V={2}:\";$C$1;$G$1;$M$1)": 290,_x000D_
    "=RIK_AC(\"INF47__;INF14@E=1,S=60|62,G=0,T=0,P=0:@R=A,S=60|1,V={0}:R=B,S=60|46,V={1}:R=D,S=60|2,V={2}:\";C$1;$G$1;$M$1)": 291,_x000D_
    "=RIK_AC(\"INF47__;INF14@E=1,S=60|64,G=0,T=0,P=0:@R=A,S=60|1,V={0}:R=B,S=60|46,V={1}:R=D,S=60|2,V={2}:\";C$1;$G$1;$M$1)": 292,_x000D_
    "=RIK_AC(\"INF47__;INF14@E=1,S=60|66,G=0,T=0,P=0:@R=A,S=60|1,V={0}:R=B,S=60|46,V={1}:R=D,S=60|2,V={2}:\";C$1;$G$1;$M$1)": 293,_x000D_
    "=RIK_AC(\"INF47__;INF13@E=1,S=8,G=0,T=0,P=0:@R=A,S=2,V={0}:R=B,S=1,V={1}:R=C,S=46,V={2}:\";$M$1;$C$1;$G$1)": 294,_x000D_
    "=RIK_AC(\"INF47__;INF13@E=1,S=7,G=0,T=0,P=0:@R=A,S=2,V={0}:R=B,S=1,V={1}:R=C,S=46,V={2}:\";$M$1;$C$1;$G$1)": 295,_x000D_
    "=RIK_AC(\"INF47__;INF13@E=1,S=6,G=0,T=0,P=0:@R=A,S=2,V={0}:R=B,S=1,V={1}:R=C,S=46,V={2}:\";$M$1;$C$1;$G$1)": 296,_x000D_
    "=RIK_AC(\"INF47__;INF13@E=1,S=5,G=0,T=0,P=0:@R=A,S=2,V={0}:R=B,S=1,V={1}:R=C,S=46,V={2}:\";$M$1;$C$1;$G$1)": 297,_x000D_
    "=RIK_AC(\"INF47__;INF13@E=0,S=55,G=0,T=0,P=0:@R=A,S=2,V={0}:R=B,S=1,V={1}:R=C,S=46,V={2}:\";$M$1;C$1;$G$1)": 298,_x000D_
    "=RIK_AC(\"INF47__;INF13@E=0,S=41,G=0,T=0,P=0:@R=A,S=2,V={0}:R=B,S=1,V={1}:R=C,S=46,V={2}:\";$M$1;C$1;$G$1)": 299,_x000D_
    "=RIK_AC(\"INF47__;INF13@E=0,S=44,G=0,T=0,P=0:@R=B,S=2,V={0}:R=C,S=1,V={1}:R=D,S=46,V={2}:\";$M$1;$C$1;$G$1)": 300,_x000D_
    "=RIK_AC(\"INF47__;INF13@E=0,S=48,G=0,T=0,P=0:@R=B,S=2,V={0}:R=C,S=1,V={1}:R=D,S=46,V={2}:\";$M$1;C$1;$G$1)": 301,_x000D_
    "=RIK_AC(\"INF47__;INF13@E=0,S=79,G=0,T=0,P=0:@R=B,S=2,V={0}:R=C,S=1,V={1}:R=D,S=46,V={2}:\";$M$1;$C$1;$G$1)": 302,_x000D_
    "=RIK_AC(\"INF47__;INF13@E=0,S=3,G=0,T=0,P=0:@R=B,S=2,V={0}:R=C,S=1,V={1}:R=D,S=46,V={2}:\";$M$1;$C$1;$G$1)": 303,_x000D_
    "=RIK_AC(\"INF47__;INF13@E=0,S=46,G=0,T=0,P=0:@R=B,S=2,V={0}:R=C,S=1,V={1}:\";$M$1;C$1)": 304,_x000D_
    "=RIK_AC(\"INF47__;INF13@E=0,S=58|3,G=0,T=0,P=0:@R=B,S=2,V={0}:R=C,S=1,V={1}:R=D,S=46,V={2}:\";$M$1;C$1;$G$1)": 305,_x000D_
    "=RIK_AC(\"INF47__;INF13@E=0,S=50,G=0,T=0,P=0:@R=A,S=2,V={0}:R=B,S=1,V={1}:R=C,S=46,V={2}:\";$M$1;C$1;$G$1)": 306_x000D_
  },_x000D_
  "ItemPool": {_x000D_
    "Items": {_x000D_
      "1": {_x000D_
        "$type": "Inside.Core.Formula.Definition.DefinitionAC, Inside.Core.Formula",_x000D_
        "ID": 1,_x000D_
        "Results": [_x000D_
          [_x000D_
            "Assise Siège"_x000D_
          ]_x000D_
        ],_x000D_
        "Statistics": {_x000D_
          "CreationDate": "2019-02-04T12:31:52.2248937+01:00",_x000D_
          "LastRefreshDate": "2018-01-17T15:09:30.5972534+01:00",_x000D_
          "TotalRefreshCount": 34,_x000D_
          "CustomInfo": {}_x000D_
        }_x000D_
      },_x000D_
      "2": {_x000D_
        "$type": "Inside.Core.Formula.Definition.DefinitionAC, Inside.Core.Formula",_x000D_
        "ID": 2,_x000D_
        "Results": [_x000D_
          [_x000D_
            ""_x000D_
          ]_x000D_
        ],_x000D_
        "Statistics": {_x000D_
          "CreationDate": "2019-02-04T12:31:52.2598715+01:00",_x000D_
          "LastRefreshDate": "2018-01-17T15:09:35.8365812+01:00",_x000D_
          "TotalRefreshCount": 38,_x000D_
          "CustomInfo": {}_x000D_
        }_x000D_
      },_x000D_
      "3": {_x000D_
        "$type": "Inside.Core.Formula.Definition.DefinitionAC, Inside.Core.Formula",_x000D_
        "ID": 3,_x000D_
        "Results": [_x000D_
          [_x000D_
            ""_x000D_
          ]_x000D_
        ],_x000D_
        "Statistics": {_x000D_
          "CreationDate": "2019-02-04T12:31:52.2598715+01:00",_x000D_
          "LastRefreshDate": "2018-01-17T15:09:35.8065751+01:00",_x000D_
          "TotalRefreshCount": 35,_x000D_
          "CustomInfo": {}_x000D_
        }_x000D_
      },_x000D_
      "4": {_x000D_
        "$type": "Inside.Core.Formula.Definition.DefinitionAC, Inside.Core.Formula",_x000D_
        "ID": 4,_x000D_
        "Results": [_x000D_
          [_x000D_
            50.0_x000D_
          ]_x000D_
        ],_x000D_
        "Statistics": {_x000D_
          "CreationDate": "2019-02-04T12:31:52.2598715+01:00",_x000D_
          "LastRefreshDate": "2018-01-17T15:09:35.7915779+01:00",_x000D_
          "TotalRefreshCount": 37,_x000D_
          "CustomInfo": {}_x000D_
        }_x000D_
      },_x000D_
      "5": {_x000D_
        "$type": "Inside.Core.Formula.Definition.DefinitionAC, Inside.Core.Formula",_x000D_
        "ID": 5,_x000D_
        "Results": [_x000D_
          [_x000D_
            51.0_x000D_
          ]_x000D_
        ],_x000D_
        "Statistics": {_x000D_
          "CreationDate": "2019-02-04T12:31:52.2598715+01:00",_x000D_
          "LastRefreshDate": "2018-01-17T15:09:35.7537037+01:00",_x000D_
          "TotalRefreshCount": 33,_x000D_
          "CustomInfo": {}_x000D_
        }_x000D_
      },_x000D_
      "6": {_x000D_
        "$type": "Inside.Core.Formula.Definition.DefinitionAC, Inside.Core.Formula",_x000D_
        "ID": 6,_x000D_
        "Results": [_x000D_
          [_x000D_
            50.0_x000D_
          ]_x000D_
        ],_x000D_
        "Statistics": {_x000D_
          "CreationDate": "2019-02-04T12:31:52.2598715+01:00",_x000D_
          "LastRefreshDate": "2018-01-17T15:09:35.8284025+01:00",_x000D_
          "TotalRefreshCount": 34,_x000D_
          "CustomInfo": {}_x000D_
        }_x000D_
      },_x000D_
      "7": {_x000D_
        "$type": "Inside.Core.Formula.Definition.DefinitionAC, Inside.Core.Formula",_x000D_
        "ID": 7,_x000D_
        "Results": [_x000D_
          [_x000D_
            1.0_x000D_
          ]_x000D_
        ],_x000D_
        "Statistics": {_x000D_
          "CreationDate": "2019-02-04T12:31:52.2598715+01:00",_x000D_
          "LastRefreshDate": "2018-01-17T15:09:35.8025851+01:00",_x000D_
          "TotalRefreshCount": 59,_x000D_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"2019-02-04T12:31:52.2598715+01:00",_x000D_
          "LastRefreshDate": "2018-01-17T15:09:35.785598+01:00",_x000D_
          "TotalRefreshCount": 32,_x000D_
          "CustomInfo": {}_x000D_
        }_x000D_
      },_x000D_
      "9": {_x000D_
        "$type": "Inside.Core.Formula.Definition.DefinitionAC, Inside.Core.Formula",_x000D_
        "ID": 9,_x000D_
        "Results": [_x000D_
          [_x000D_
            12479.7_x000D_
          ]_x000D_
        ],_x000D_
        "Statistics": {_x000D_
          "CreationDate": "2019-02-04T12:31:52.2598715+01:00",_x000D_
          "LastRefreshDate": "2018-01-17T15:09:35.7795736+01:00",_x000D_
          "TotalRefreshCount": 33,_x000D_
          "CustomInfo": {}_x000D_
        }_x000D_
      },_x000D_
      "10": {_x000D_
        "$type": "Inside.Core.Formula.Definition.DefinitionAC, Inside.Core.Formula",_x000D_
        "ID": 10,_x000D_
        "Results": [_x000D_
          [_x000D_
            249.594_x000D_
          ]_x000D_
        ],_x000D_
        "Statistics": {_x000D_
          "CreationDate": "2019-02-04T12:31:52.2598715+01:00",_x000D_
          "LastRefreshDate": "2018-01-17T15:09:35.7485692+01:00",_x000D_
          "TotalRefreshCount": 33,_x000D_
          "CustomInfo": {}_x000D_
        }_x000D_
      },_x000D_
      "11": {_x000D_
        "$type": "Inside.Core.Formula.Definition.DefinitionAC, Inside.Core.Formula",_x000D_
        "ID": 11,_x000D_
        "Results": [_x000D_
          [_x000D_
            12479.7_x000D_
          ]_x000D_
        ],_x000D_
        "Statistics": {_x000D_
          "CreationDate": "2019-02-04T12:31:52.2598715+01:00",_x000D_
          "LastRefreshDate": "2018-01-17T12:00:52.7266086+01:00",_x000D_
          "TotalRefreshCount": 2,_x000D_
          "CustomInfo": {}_x000D_
        }_x000D_
      },_x000D_
      "12": {_x000D_
        "$type": "Inside.Core.Formula.Definition.DefinitionAC, Inside.Core.Formula",_x000D_
        "ID": 12,_x000D_
        "Results": [_x000D_
          [_x000D_
            206.4762_x000D_
          ]_x000D_
        ],_x000D_
        "Statistics": {_x000D_
          "CreationDate": "2019-02-04T12:31:52.2598715+01:00",_x000D_
          "LastRefreshDate": "2018-01-17T15:09:35.8225784+01:00",_x000D_
          "TotalRefreshCount": 30,_x000D_
          "CustomInfo": {}_x000D_
        }_x000D_
      },_x000D_
      "13": {_x000D_
        "$type": "Inside.Core.Formula.Definition.DefinitionAC, Inside.Core.Formula",_x000D_
        "ID": 13,_x000D_
        "Results": [_x000D_
          [_x000D_
            10323.81_x000D_
          ]_x000D_
        ],_x000D_
        "Statistics": {_x000D_
          "CreationDate": "2019-02-04T12:31:52.2598715+01:00",_x000D_
          "LastRefreshDate": "2018-01-17T12:02:23.7829887+01:00",_x000D_
          "TotalRefreshCount": 2,_x000D_
          "CustomInfo": {}_x000D_
        }_x000D_
      },_x000D_
      "14": {_x000D_
        "$type": "Inside.Core.Formula.Definition.DefinitionAC, Inside.Core.Formula",_x000D_
        "ID": 14,_x000D_
        "Results": [_x000D_
          [_x000D_
            249.59_x000D_
          ]_x000D_
        ],_x000D_
        "Statistics": {_x000D_
          "CreationDate": "2019-02-04T12:31:52.2598715+01:00",_x000D_
          "LastRefreshDate": "2018-01-17T15:09:35.7363235+01:00",_x000D_
          "TotalRefreshCount": 31,_x000D_
          "CustomInfo": {}_x000D_
        }_x000D_
      },_x000D_
      "15": {_x000D_
        "$type": "Inside.Core.Formula.Definition.DefinitionAC, Inside.Core.Formula",_x000D_
        "ID": 15,_x000D_
        "Results": [_x000D_
          [_x000D_
            10323.81_x000D_
          ]_x000D_
        ],_x000D_
        "Statistics": {_x000D_
          "CreationDate": "2019-02-04T12:31:52.2608709+01:00",_x000D_
          "LastRefreshDate": "2018-01-17T15:09:35.743567+01:00",_x000D_
          "TotalRefreshCount": 31,_x000D_
          "CustomInfo": {}_x000D_
        }_x000D_
      },_x000D_
      "16": {_x000D_
        "$type": "Inside.Core.Formula.Definition.DefinitionAC, Inside.Core.Formula",_x000D_
        "ID": 16,_x000D_
        "Results": [_x000D_
          [_x000D_
            3665.5_x000D_
          ]_x000D_
        ],_x000D_
        "Statistics": {_x000D_
          "CreationDate": "2019-02-04T12:31:52.2608709+01:00",_x000D_
          "LastRefreshDate": "2018-01-17T15:09:35.7322366+01:00",_x000D_
          "TotalRefreshCount": 33,_x000D_
          "CustomInfo": {}_x000D_
        }_x000D_
      },_x000D_
      "17": {_x000D_
        "$type": "Inside.Core.Formula.Definition.DefinitionAC, Inside.Core.Formula",_x000D_
        "ID": 17,_x000D_
        "Results": [_x000D_
          [_x000D_
            3738.81_x000D_
          ]_x000D_
        ],_x000D_
        "Statistics": {_x000D_
          "CreationDate": "2019-02-04T12:31:52.2608709+01:00",_x000D_
          "LastRefreshDate": "2018-01-17T15:09:35.7601714+01:00",_x000D_
          "TotalRefreshCount": 26,_x000D_
          "CustomInfo": {}_x000D_
        }_x000D_
      },_x000D_
      "18": {_x000D_
        "$type": "Inside.Core.Formula.Definition.DefinitionAC, Inside.Core.Formula",_x000D_
        "ID": 18,_x000D_
        "Results": [_x000D_
          [_x000D_
            7360.0_x000D_
          ]_x000D_
        ],_x000D_
        "Statistics": {_x000D_
          "CreationDate": "2019-02-04T12:31:52.2608709+01:00",_x000D_
          "LastRefreshDate": "2018-01-17T15:09:35.8175762+01:00",_x000D_
          "TotalRefreshCount": 26,_x000D_
          "CustomInfo": {}_x000D_
        }_x000D_
      },_x000D_
      "19": {_x000D_
        "$type": "Inside.Core.Formula.Definition.DefinitionAC, Inside.Core.Formula",_x000D_
        "ID": 19,_x000D_
        "Results": [_x000D_
          [_x000D_
            5615.0_x000D_
          ]_x000D_
        ],_x000D_
        "Statistics": {_x000D_
          "CreationDate": "2019-02-04T12:31:52.2608709+01:00",_x000D_
          "LastRefreshDate": "2018-01-17T15:09:35.7272633+01:00",_x000D_
          "TotalRefreshCount": 26,_x000D_
          "CustomInfo": {}_x000D_
        }_x000D_
      },_x000D_
      "20": {_x000D_
        "$type": "Inside.Core.Formula.Definition.DefinitionAC, Inside.Core.Formula",_x000D_
        "ID": 20,_x000D_
        "Results": [_x000D_
          [_x000D_
            1454.2_x000D_
          ]_x000D_
        ],_x000D_
        "Statistics": {_x000D_
          "CreationDate": "2019-02-04T12:31:52.2608709+01:00",_x000D_
          "LastRefreshDate": "2018-01-17T15:09:35.801577+01:00",_x000D_
          "TotalRefreshCount": 26,_x000D_
          "CustomInfo": {}_x000D_
        }_x000D_
      },_x000D_
      "21": {_x000D_
        "$type": "Inside.Core.Formula.Definition.DefinitionAC, Inside.Core.Formula",_x000D_
        "ID": 21,_x000D_
        "Results": [_x000D_
          [_x000D_
            970.0_x000D_
          ]_x000D_
        ],_x000D_
        "Statistics": {_x000D_
          "CreationDate": "2019-02-04T12:31:52.2608709+01:00",_x000D_
          "LastRefreshDate": "2018-01-17T15:09:35.8125759+01:00",_x000D_
          "TotalRefreshCount": 27,_x000D_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"2019-02-04T12:31:52.2608709+01:00",_x000D_
          "LastRefreshDate": "2018-01-17T15:09:35.7965775+01:00",_x000D_
          "TotalRefreshCount": 26,_x000D_
          "CustomInfo": {}_x000D_
        }_x000D_
      },_x000D_
      "23": {_x000D_
        "$type": "Inside.Core.Formula.Definition.DefinitionAC, Inside.Core.Formula",_x000D_
        "ID": 23,_x000D_
        "Results": [_x000D_
          [_x000D_
            3665.5_x000D_
          ]_x000D_
        ],_x000D_
        "Statistics": {_x000D_
          "CreationDate": "2019-02-04T12:31:52.2608709+01:00",_x000D_
          "LastRefreshDate": "2018-02-19T17:53:41.7530485+01:00",_x000D_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"2019-02-04T12:31:52.2608709+01:00",_x000D_
          "LastRefreshDate": "2018-02-19T17:55:38.8114792+01:00",_x000D_
          "TotalRefreshCount": 1,_x000D_
          "CustomInfo": {}_x000D_
        }_x000D_
      },_x000D_
      "25": {_x000D_
        "$type": "Inside.Core.Formula.Definition.DefinitionAC, Inside.Core.Formula",_x000D_
        "ID": 25,_x000D_
        "Results": [_x000D_
          [_x000D_
            3665.5_x000D_
          ]_x000D_
        ],_x000D_
        "Statistics": {_x000D_
          "CreationDate": "2019-02-04T12:31:52.2608709+01:00",_x000D_
          "LastRefreshDate": "2018-02-19T18:14:54.152545+01:00",_x000D_
          "TotalRefreshCount": 3,_x000D_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"2019-02-04T12:31:52.2608709+01:00",_x000D_
          "LastRefreshDate": "2018-02-19T18:14:54.1147846+01:00",_x000D_
          "TotalRefreshCount": 2,_x000D_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"2019-02-04T12:31:52.2608709+01:00",_x000D_
          "LastRefreshDate": "2018-02-19T18:14:54.1147846+01:00",_x000D_
          "TotalRefreshCount": 2,_x000D_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"2019-02-04T12:31:52.2608709+01:00",_x000D_
          "LastRefreshDate": "2018-02-19T18:14:54.1344126+01:00",_x000D_
          "TotalRefreshCount": 2,_x000D_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"32": {_x000D_
        "$type": "Inside.Core.Formula.Definition.DefinitionAC, Inside.Core.Formula",_x000D_
        "ID": 32,_x000D_
        "Results": [_x000D_
          [_x000D_
            ""_x000D_
          ]_x000D_
        ],_x000D_
        "Statistics": {_x000D_
          "CreationDate": "2019-02-04T12:31:52.2608709+01:00",_x000D_
          "LastRefreshDate": "2018-02-19T18:14:54.1631495+01:00",_x000D_
          "TotalRefreshCount": 2,_x000D_
          "CustomInfo": {}_x000D_
        }_x000D_
      },_x000D_
      "33": {_x000D_
        "$type": "Inside.Core.Formula.Definition.DefinitionAC, Inside.Core.Formula",_x000D_
        "ID": 33,_x000D_
        "Results": [_x000D_
          [_x000D_
            50.0_x000D_
          ]_x000D_
        ],_x000D_
        "Statistics": {_x000D_
          "CreationDate": "2019-02-04T12:31:52.2608709+01:00",_x000D_
          "LastRefreshDate": "2018-02-19T18:14:54.2520028+01:00",_x000D_
          "TotalRefreshCount": 2,_x000D_
          "CustomInfo": {}_x000D_
        }_x000D_
      },_x000D_
      "34": {_x000D_
        "$type": "Inside.Core.Formula.Definition.DefinitionAC, Inside.Core.Formula",_x000D_
        "ID": 34,_x000D_
        "Results": [_x000D_
          [_x000D_
            "Chaise"_x000D_
          ]_x000D_
        ],_x000D_
        "Statistics": {_x000D_
          "CreationDate": "2019-02-04T12:31:52.2608709+01:00",_x000D_
          "LastRefreshDate": "2018-03-05T15:26:50.6248663+01:00",_x000D_
          "TotalRefreshCount": 37,_x000D_
          "CustomInfo": {}_x000D_
        }_x000D_
      },_x000D_
      "35": {_x000D_
        "$type": "Inside.Core.Formula.Definition.DefinitionAC, Inside.Core.Formula",_x000D_
        "ID": 35,_x000D_
        "Results": [_x000D_
          [_x000D_
            50.0_x000D_
          ]_x000D_
        ],_x000D_
        "Statistics": {_x000D_
          "CreationDate": "2019-02-04T12:31:52.2608709+01:00",_x000D_
          "LastRefreshDate": "2018-02-19T18:14:54.2676279+01:00",_x000D_
          "TotalRefreshCount": 2,_x000D_
          "CustomInfo": {}_x000D_
        }_x000D_
      },_x000D_
      "36": {_x000D_
        "$type": "Inside.Core.Formula.Definition.DefinitionAC, Inside.Core.Formula",_x000D_
        "ID": 36,_x000D_
        "Results": [_x000D_
          [_x000D_
            1.0_x000D_
          ]_x000D_
        ],_x000D_
        "Statistics": {_x000D_
          "CreationDate": "2019-02-04T12:31:52.2608709+01:00",_x000D_
          "LastRefreshDate": "2018-02-19T18:14:54.3145037+01:00",_x000D_
          "TotalRefreshCount": 4,_x000D_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""_x000D_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51.0_x000D_
          ]_x000D_
        ],_x000D_
        "Statistics": {_x000D_
          "CreationDate": "2019-02-04T12:31:52.2608709+01:00",_x000D_
          "LastRefreshDate": "2018-02-19T18:14:54.2988585+01:00",_x000D_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""_x000D_
          ]_x000D_
        ],_x000D_
        "Statistics": {_x000D_
          "CreationDate": "2019-02-04T12:31:52.2608709+01:00",_x000D_
          "LastRefreshDate": "2018-03-05T15:26:50.5948224+01:00",_x000D_
          "TotalRefreshCount": 27,_x000D_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"2019-02-04T12:31:52.2608709+01:00",_x000D_
          "LastRefreshDate": "2018-02-19T18:14:54.3145037+01:00",_x000D_
          "TotalRefreshCount": 2,_x000D_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"2019-02-04T12:31:52.263872+01:00",_x000D_
          "LastRefreshDate": "2018-02-19T18:14:54.3145037+01:00",_x000D_
          "TotalRefreshCount": 2,_x000D_
          "CustomInfo": {}_x000D_
        }_x000D_
      },_x000D_
      "44": {_x000D_
        "$type": "Inside.Core.Formula.Definition.DefinitionAC, Inside.Core.Formula",_x000D_
        "ID": 44,_x000D_
        "Results": [_x000D_
          [_x000D_
            3665.5_x000D_
          ]_x000D_
        ],_x000D_
        "Statistics": {_x000D_
          "CreationDate": "2019-02-04T12:31:52.263872+01:00",_x000D_
          "LastRefreshDate": "2018-02-19T18:20:39.7549325+01:00",_x000D_
          "TotalRefreshCount": 2,_x000D_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"2019-02-04T12:31:52.263872+01:00",_x000D_
          "LastRefreshDate": "2018-02-19T18:20:13.7992686+01:00",_x000D_
          "TotalRefreshCount": 1,_x000D_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"2019-02-04T12:31:52.263872+01:00",_x000D_
          "LastRefreshDate": "2018-02-19T18:20:37.3328617+01:00",_x000D_
          "TotalRefreshCount": 2,_x000D_
          "CustomInfo": {}_x000D_
        }_x000D_
      },_x000D_
      "47": {_x000D_
        "$type": "Inside.Core.Formula.Definition.DefinitionAC, Inside.Core.Formula",_x000D_
        "ID": 47,_x000D_
        "Results": [_x000D_
          [_x000D_
            7360.0_x000D_
          ]_x000D_
        ],_x000D_
        "Statistics": {_x000D_
          "CreationDate": "2019-02-04T12:31:52.263872+01:00",_x000D_
          "LastRefreshDate": "2018-02-19T18:20:51.882443+01:00",_x000D_
          "TotalRefreshCount": 2,_x000D_
          "CustomInfo": {}_x000D_
        }_x000D_
      },_x000D_
      "48": {_x000D_
        "$type": "Inside.Core.Formula.Definition.DefinitionAC, Inside.Core.Formula",_x000D_
        "ID": 48,_x000D_
        "Results": [_x000D_
          [_x000D_
            1454.2_x000D_
          ]_x000D_
        ],_x000D_
        "Statistics": {_x000D_
          "CreationDate": "2019-02-04T12:31:52.2648699+01:00",_x000D_
          "LastRefreshDate": "2018-02-19T18:21:12.4168632+01:00",_x000D_
          "TotalRefreshCount": 2,_x000D_
          "CustomInfo": {}_x000D_
        }_x000D_
      },_x000D_
      "49": {_x000D_
        "$type": "Inside.Core.Formula.Definition.DefinitionAC, Inside.Core.Formula",_x000D_
        "ID": 49,_x000D_
        "Results": [_x000D_
          [_x000D_
            3738.81_x000D_
          ]_x000D_
        ],_x000D_
        "Statistics": {_x000D_
          "CreationDate": "2019-02-04T12:31:52.2648699+01:00",_x000D_
          "LastRefreshDate": "2018-02-19T18:23:08.5472993+01:00",_x000D_
          "TotalRefreshCount": 4,_x000D_
          "CustomInfo": {}_x000D_
        }_x000D_
      },_x000D_
      "50": {_x000D_
        "$type": "Inside.Core.Formula.Definition.DefinitionAC, Inside.Core.Formula",_x000D_
        "ID": 50,_x000D_
        "Results": [_x000D_
          [_x000D_
            815.0_x000D_
          ]_x000D_
        ],_x000D_
        "Statistics": {_x000D_
          "CreationDate": "2019-02-04T12:31:52.2648699+01:00",_x000D_
          "LastRefreshDate": "2018-02-19T18:23:24.8306311+01:00",_x000D_
          "TotalRefreshCount": 1,_x000D_
          "CustomInfo": {}_x000D_
        }_x000D_
      },_x000D_
      "51": {_x000D_
        "$type": "Inside.Core.Formula.Definition.DefinitionAC, Inside.Core.Formula",_x000D_
        "ID": 51,_x000D_
        "Results": [_x000D_
          [_x000D_
            10.0_x000D_
          ]_x000D_
        ],_x000D_
        "Statistics": {_x000D_
          "CreationDate": "2019-02-04T12:31:52.2648699+01:00",_x000D_
          "LastRefreshDate": "2018-02-19T18:23:43.4959946+01:00",_x000D_
          "TotalRefreshCount": 1,_x000D_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"2019-02-04T12:31:52.2648699+01:00",_x000D_
          "LastRefreshDate": "2018-02-19T18:27:35.6714292+01:00",_x000D_
          "TotalRefreshCount": 2,_x000D_
          "CustomInfo": {}_x000D_
        }_x000D_
      },_x000D_
      "53": {_x000D_
        "$type": "Inside.Core.Formula.Definition.DefinitionAC, Inside.Core.Formula",_x000D_
        "ID": 53,_x000D_
        "Results": [_x000D_
          [_x000D_
            12479.7_x000D_
          ]_x000D_
        ],_x000D_
        "Statistics": {_x000D_
          "CreationDate": "2019-02-04T12:31:52.2648699+01:00",_x000D_
          "LastRefreshDate": "2018-02-19T18:33:30.7719867+01:00",_x000D_
          "TotalRefreshCount": 3,_x000D_
          "CustomInfo": {}_x000D_
        }_x000D_
      },_x000D_
      "54": {_x000D_
        "$type": "Inside.Core.Formula.Definition.DefinitionAC, Inside.Core.Formula",_x000D_
        "ID": 54,_x000D_
        "Results": [_x000D_
          [_x000D_
            4563.81_x000D_
          ]_x000D_
        ],_x000D_
        "Statistics": {_x000D_
          "CreationDate": "2019-02-04T12:31:52.2648699+01:00",_x000D_
          "LastRefreshDate": "2018-02-19T18:33:41.2224426+01:00",_x000D_
          "TotalRefreshCount": 1,_x000D_
          "CustomInfo": {}_x000D_
        }_x000D_
      },_x000D_
      "55": {_x000D_
        "$type": "Inside.Core.Formula.Definition.DefinitionAC, Inside.Core.Formula",_x000D_
        "ID": 55,_x000D_
        "Results": [_x000D_
          [_x000D_
            50.0_x000D_
          ]_x000D_
        ],_x000D_
        "Statistics": {_x000D_
          "CreationDate": "2019-02-04T12:31:52.2648699+01:00",_x000D_
          "LastRefreshDate": "2018-02-19T18:40:07.7995153+01:00",_x000D_
          "TotalRefreshCount": 1,_x000D_
          "CustomInfo": {}_x000D_
        }_x000D_
      },_x000D_
      "56": {_x000D_
        "$type": "Inside.Core.Formula.Definition.DefinitionAC, Inside.Core.Formula",_x000D_
        "ID": 56,_x000D_
        "Results": [_x000D_
          [_x000D_
            51.0_x000D_
          ]_x000D_
        ],_x000D_
        "Statistics": {_x000D_
          "CreationDate": "2019-02-04T12:31:52.2648699+01:00",_x000D_
          "LastRefreshDate": "2018-02-19T18:40:17.0672833+01:00",_x000D_
          "TotalRefreshCount": 1,_x000D_
          "CustomInfo": {}_x000D_
        }_x000D_
      },_x000D_
      "57": {_x000D_
        "$type": "Inside.Core.Formula.Definition.DefinitionAC, Inside.Core.Formula",_x000D_
        "ID": 57,_x000D_
        "Results": [_x000D_
          [_x000D_
            50.0_x000D_
          ]_x000D_
        ],_x000D_
        "Statistics": {_x000D_
          "CreationDate": "2019-02-04T12:31:52.2648699+01:00",_x000D_
          "LastRefreshDate": "2018-02-19T18:40:23.2617599+01:00",_x000D_
          "TotalRefreshCount": 1,_x000D_
          "CustomInfo": {}_x000D_
        </t>
  </si>
  <si>
    <t>}_x000D_
      },_x000D_
      "58": {_x000D_
        "$type": "Inside.Core.Formula.Definition.DefinitionAC, Inside.Core.Formula",_x000D_
        "ID": 58,_x000D_
        "Results": [_x000D_
          [_x000D_
            1.0_x000D_
          ]_x000D_
        ],_x000D_
        "Statistics": {_x000D_
          "CreationDate": "2019-02-04T12:31:52.2648699+01:00",_x000D_
          "LastRefreshDate": "2018-02-19T18:40:31.9010953+01:00",_x000D_
          "TotalRefreshCount": 1,_x000D_
          "CustomInfo": {}_x000D_
        }_x000D_
      },_x000D_
      "59": {_x000D_
        "$type": "Inside.Core.Formula.Definition.DefinitionAC, Inside.Core.Formula",_x000D_
        "ID": 59,_x000D_
        "Results": [_x000D_
          [_x000D_
            3665.5_x000D_
          ]_x000D_
        ],_x000D_
        "Statistics": {_x000D_
          "CreationDate": "2019-02-04T12:31:52.2648699+01:00",_x000D_
          "LastRefreshDate": "2018-03-05T15:26:50.0072985+01:00",_x000D_
          "TotalRefreshCount": 29,_x000D_
          "CustomInfo": {}_x000D_
        }_x000D_
      },_x000D_
      "60": {_x000D_
        "$type": "Inside.Core.Formula.Definition.DefinitionAC, Inside.Core.Formula",_x000D_
        "ID": 60,_x000D_
        "Results": [_x000D_
          [_x000D_
            1454.2_x000D_
          ]_x000D_
        ],_x000D_
        "Statistics": {_x000D_
          "CreationDate": "2019-02-04T12:31:52.2648699+01:00",_x000D_
          "LastRefreshDate": "2018-03-05T15:26:50.5205157+01:00",_x000D_
          "TotalRefreshCount": 26,_x000D_
          "CustomInfo": {}_x000D_
        }_x000D_
      },_x000D_
      "61": {_x000D_
        "$type": "Inside.Core.Formula.Definition.DefinitionAC, Inside.Core.Formula",_x000D_
        "ID": 61,_x000D_
        "Results": [_x000D_
          [_x000D_
            7360.0_x000D_
          ]_x000D_
        ],_x000D_
        "Statistics": {_x000D_
          "CreationDate": "2019-02-04T12:31:52.2648699+01:00",_x000D_
          "LastRefreshDate": "2018-03-05T15:26:50.3114841+01:00",_x000D_
          "TotalRefreshCount": 25,_x000D_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"2019-02-04T12:31:52.2648699+01:00",_x000D_
          "LastRefreshDate": "2018-02-19T18:41:46.7667232+01:00",_x000D_
          "TotalRefreshCount": 1,_x000D_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"2019-02-04T12:31:52.2648699+01:00",_x000D_
          "LastRefreshDate": "2018-02-19T18:42:01.383563+01:00",_x000D_
          "TotalRefreshCount": 1,_x000D_
          "CustomInfo": {}_x000D_
        }_x000D_
      },_x000D_
      "64": {_x000D_
        "$type": "Inside.Core.Formula.Definition.DefinitionAC, Inside.Core.Formula",_x000D_
        "ID": 64,_x000D_
        "Results": [_x000D_
          [_x000D_
            3738.81_x000D_
          ]_x000D_
        ],_x000D_
        "Statistics": {_x000D_
          "CreationDate": "2019-02-04T12:31:52.2648699+01:00",_x000D_
          "LastRefreshDate": "2018-03-05T15:26:50.1410518+01:00",_x000D_
          "TotalRefreshCount": 27,_x000D_
          "CustomInfo": {}_x000D_
        }_x000D_
      },_x000D_
      "65": {_x000D_
        "$type": "Inside.Core.Formula.Definition.DefinitionAC, Inside.Core.Formula",_x000D_
        "ID": 65,_x000D_
        "Results": [_x000D_
          [_x000D_
            815.0_x000D_
          ]_x000D_
        ],_x000D_
        "Statistics": {_x000D_
          "CreationDate": "2019-02-04T12:31:52.2648699+01:00",_x000D_
          "LastRefreshDate": "2018-02-19T18:46:07.3137372+01:00",_x000D_
          "TotalRefreshCount": 2,_x000D_
          "CustomInfo": {}_x000D_
        }_x000D_
      },_x000D_
      "66": {_x000D_
        "$type": "Inside.Core.Formula.Definition.DefinitionAC, Inside.Core.Formula",_x000D_
        "ID": 66,_x000D_
        "Results": [_x000D_
          [_x000D_
            10.0_x000D_
          ]_x000D_
        ],_x000D_
        "Statistics": {_x000D_
          "CreationDate": "2019-02-04T12:31:52.2648699+01:00",_x000D_
          "LastRefreshDate": "2018-02-20T10:44:32.3140645+01:00",_x000D_
          "TotalRefreshCount": 3,_x000D_
          "CustomInfo": {}_x000D_
        }_x000D_
      },_x000D_
      "67": {_x000D_
        "$type": "Inside.Core.Formula.Definition.DefinitionAC, Inside.Core.Formula",_x000D_
        "ID": 67,_x000D_
        "Results": [_x000D_
          [_x000D_
            12479.7_x000D_
          ]_x000D_
        ],_x000D_
        "Statistics": {_x000D_
          "CreationDate": "2019-02-04T12:31:52.2648699+01:00",_x000D_
          "LastRefreshDate": "2018-02-19T18:46:27.5967484+01:00",_x000D_
          "TotalRefreshCount": 9,_x000D_
          "CustomInfo": {}_x000D_
        }_x000D_
      },_x000D_
      "68": {_x000D_
        "$type": "Inside.Core.Formula.Definition.DefinitionAC, Inside.Core.Formula",_x000D_
        "ID": 68,_x000D_
        "Results": [_x000D_
          [_x000D_
            4563.81_x000D_
          ]_x000D_
        ],_x000D_
        "Statistics": {_x000D_
          "CreationDate": "2019-02-04T12:31:52.2648699+01:00",_x000D_
          "LastRefreshDate": "2018-02-19T18:46:07.2964636+01:00",_x000D_
          "TotalRefreshCount": 4,_x000D_
          "CustomInfo": {}_x000D_
        }_x000D_
      },_x000D_
      "69": {_x000D_
        "$type": "Inside.Core.Formula.Definition.DefinitionAC, Inside.Core.Formula",_x000D_
        "ID": 69,_x000D_
        "Results": [_x000D_
          [_x000D_
            249.59_x000D_
          ]_x000D_
        ],_x000D_
        "Statistics": {_x000D_
          "CreationDate": "2019-02-04T12:31:52.2648699+01:00",_x000D_
          "LastRefreshDate": "2018-03-05T15:26:50.4038509+01:00",_x000D_
          "TotalRefreshCount": 27,_x000D_
          "CustomInfo": {}_x000D_
        }_x000D_
      },_x000D_
      "70": {_x000D_
        "$type": "Inside.Core.Formula.Definition.DefinitionAC, Inside.Core.Formula",_x000D_
        "ID": 70,_x000D_
        "Results": [_x000D_
          [_x000D_
            50.0_x000D_
          ]_x000D_
        ],_x000D_
        "Statistics": {_x000D_
          "CreationDate": "2019-02-04T12:31:52.2648699+01:00",_x000D_
          "LastRefreshDate": "2018-03-05T15:26:50.0413221+01:00",_x000D_
          "TotalRefreshCount": 28,_x000D_
          "CustomInfo": {}_x000D_
        }_x000D_
      },_x000D_
      "71": {_x000D_
        "$type": "Inside.Core.Formula.Definition.DefinitionAC, Inside.Core.Formula",_x000D_
        "ID": 71,_x000D_
        "Results": [_x000D_
          [_x000D_
            51.0_x000D_
          ]_x000D_
        ],_x000D_
        "Statistics": {_x000D_
          "CreationDate": "2019-02-04T12:31:52.2658719+01:00",_x000D_
          "LastRefreshDate": "2018-03-05T15:26:50.3697153+01:00",_x000D_
          "TotalRefreshCount": 24,_x000D_
          "CustomInfo": {}_x000D_
        }_x000D_
      },_x000D_
      "72": {_x000D_
        "$type": "Inside.Core.Formula.Definition.DefinitionAC, Inside.Core.Formula",_x000D_
        "ID": 72,_x000D_
        "Results": [_x000D_
          [_x000D_
            50.0_x000D_
          ]_x000D_
        ],_x000D_
        "Statistics": {_x000D_
          "CreationDate": "2019-02-04T12:31:52.2658719+01:00",_x000D_
          "LastRefreshDate": "2018-03-05T15:26:50.5465559+01:00",_x000D_
          "TotalRefreshCount": 24,_x000D_
          "CustomInfo": {}_x000D_
        }_x000D_
      },_x000D_
      "73": {_x000D_
        "$type": "Inside.Core.Formula.Definition.DefinitionAC, Inside.Core.Formula",_x000D_
        "ID": 73,_x000D_
        "Results": [_x000D_
          [_x000D_
            1.0_x000D_
          ]_x000D_
        ],_x000D_
        "Statistics": {_x000D_
          "CreationDate": "2019-02-04T12:31:52.2658719+01:00",_x000D_
          "LastRefreshDate": "2018-03-05T15:26:50.2091469+01:00",_x000D_
          "TotalRefreshCount": 24,_x000D_
          "CustomInfo": {}_x000D_
        }_x000D_
      },_x000D_
      "74": {_x000D_
        "$type": "Inside.Core.Formula.Definition.DefinitionAC, Inside.Core.Formula",_x000D_
        "ID": 74,_x000D_
        "Results": [_x000D_
          [_x000D_
            815.0_x000D_
          ]_x000D_
        ],_x000D_
        "Statistics": {_x000D_
          "CreationDate": "2019-02-04T12:31:52.2658719+01:00",_x000D_
          "LastRefreshDate": "2018-03-05T15:26:49.9661862+01:00",_x000D_
          "TotalRefreshCount": 25,_x000D_
          "CustomInfo": {}_x000D_
        }_x000D_
      },_x000D_
      "75": {_x000D_
        "$type": "Inside.Core.Formula.Definition.DefinitionAC, Inside.Core.Formula",_x000D_
        "ID": 75,_x000D_
        "Results": [_x000D_
          [_x000D_
            10.0_x000D_
          ]_x000D_
        ],_x000D_
        "Statistics": {_x000D_
          "CreationDate": "2019-02-04T12:31:52.2658719+01:00",_x000D_
          "LastRefreshDate": "2018-03-05T15:26:50.2421706+01:00",_x000D_
          "TotalRefreshCount": 24,_x000D_
          "CustomInfo": {}_x000D_
        }_x000D_
      },_x000D_
      "76": {_x000D_
        "$type": "Inside.Core.Formula.Definition.DefinitionAC, Inside.Core.Formula",_x000D_
        "ID": 76,_x000D_
        "Results": [_x000D_
          [_x000D_
            "FINI"_x000D_
          ]_x000D_
        ],_x000D_
        "Statistics": {_x000D_
          "CreationDate": "2019-02-04T12:31:52.2658719+01:00",_x000D_
          "LastRefreshDate": "2018-03-05T15:26:50.7531042+01:00",_x000D_
          "TotalRefreshCount": 14,_x000D_
          "CustomInfo": {}_x000D_
        }_x000D_
      },_x000D_
      "77": {_x000D_
        "$type": "Inside.Core.Formula.Definition.DefinitionAC, Inside.Core.Formula",_x000D_
        "ID": 77,_x000D_
        "Results": [_x000D_
          [_x000D_
            815.0_x000D_
          ]_x000D_
        ],_x000D_
        "Statistics": {_x000D_
          "CreationDate": "2019-02-04T12:31:52.2658719+01:00",_x000D_
          "LastRefreshDate": "2018-03-05T15:28:38.7335519+01:00",_x000D_
          "TotalRefreshCount": 1,_x000D_
          "CustomInfo": {}_x000D_
        }_x000D_
      },_x000D_
      "78": {_x000D_
        "$type": "Inside.Core.Formula.Definition.DefinitionAC, Inside.Core.Formula",_x000D_
        "ID": 78,_x000D_
        "Results": [_x000D_
          [_x000D_
            3665.5_x000D_
          ]_x000D_
        ],_x000D_
        "Statistics": {_x000D_
          "CreationDate": "2019-02-04T12:31:52.2658719+01:00",_x000D_
          "LastRefreshDate": "2018-03-05T15:28:38.7878573+01:00",_x000D_
          "TotalRefreshCount": 1,_x000D_
          "CustomInfo": {}_x000D_
        }_x000D_
      },_x000D_
      "79": {_x000D_
        "$type": "Inside.Core.Formula.Definition.DefinitionAC, Inside.Core.Formula",_x000D_
        "ID": 79,_x000D_
        "Results": [_x000D_
          [_x000D_
            50.0_x000D_
          ]_x000D_
        ],_x000D_
        "Statistics": {_x000D_
          "CreationDate": "2019-02-04T12:31:52.2658719+01:00",_x000D_
          "LastRefreshDate": "2018-03-05T15:28:38.8298861+01:00",_x000D_
          "TotalRefreshCount": 1,_x000D_
          "CustomInfo": {}_x000D_
        }_x000D_
      },_x000D_
      "80": {_x000D_
        "$type": "Inside.Core.Formula.Definition.DefinitionAC, Inside.Core.Formula",_x000D_
        "ID": 80,_x000D_
        "Results": [_x000D_
          [_x000D_
            3738.81_x000D_
          ]_x000D_
        ],_x000D_
        "Statistics": {_x000D_
          "CreationDate": "2019-02-04T12:31:52.2658719+01:00",_x000D_
          "LastRefreshDate": "2018-03-05T15:28:38.9067588+01:00",_x000D_
          "TotalRefreshCount": 1,_x000D_
          "CustomInfo": {}_x000D_
        }_x000D_
      },_x000D_
      "81": {_x000D_
        "$type": "Inside.Core.Formula.Definition.DefinitionAC, Inside.Core.Formula",_x000D_
        "ID": 81,_x000D_
        "Results": [_x000D_
          [_x000D_
            1.0_x000D_
          ]_x000D_
        ],_x000D_
        "Statistics": {_x000D_
          "CreationDate": "2019-02-04T12:31:52.2658719+01:00",_x000D_
          "LastRefreshDate": "2018-03-05T15:28:39.0066425+01:00",_x000D_
          "TotalRefreshCount": 1,_x000D_
          "CustomInfo": {}_x000D_
        }_x000D_
      },_x000D_
      "82": {_x000D_
        "$type": "Inside.Core.Formula.Definition.DefinitionAC, Inside.Core.Formula",_x000D_
        "ID": 82,_x000D_
        "Results": [_x000D_
          [_x000D_
            10.0_x000D_
          ]_x000D_
        ],_x000D_
        "Statistics": {_x000D_
          "CreationDate": "2019-02-04T12:31:52.2658719+01:00",_x000D_
          "LastRefreshDate": "2018-03-05T15:28:39.0793036+01:00",_x000D_
          "TotalRefreshCount": 1,_x000D_
          "CustomInfo": {}_x000D_
        }_x000D_
      },_x000D_
      "83": {_x000D_
        "$type": "Inside.Core.Formula.Definition.DefinitionAC, Inside.Core.Formula",_x000D_
        "ID": 83,_x000D_
        "Results": [_x000D_
          [_x000D_
            7360.0_x000D_
          ]_x000D_
        ],_x000D_
        "Statistics": {_x000D_
          "CreationDate": "2019-02-04T12:31:52.2658719+01:00",_x000D_
          "LastRefreshDate": "2018-03-05T15:28:39.150361+01:00",_x000D_
          "TotalRefreshCount": 1,_x000D_
          "CustomInfo": {}_x000D_
        }_x000D_
      },_x000D_
      "84": {_x000D_
        "$type": "Inside.Core.Formula.Definition.DefinitionAC, Inside.Core.Formula",_x000D_
        "ID": 84,_x000D_
        "Results": [_x000D_
          [_x000D_
            51.0_x000D_
          ]_x000D_
        ],_x000D_
        "Statistics": {_x000D_
          "CreationDate": "2019-02-04T12:31:52.2658719+01:00",_x000D_
          "LastRefreshDate": "2018-03-05T15:28:39.255442+01:00",_x000D_
          "TotalRefreshCount": 1,_x000D_
          "CustomInfo": {}_x000D_
        }_x000D_
      },_x000D_
      "85": {_x000D_
        "$type": "Inside.Core.Formula.Definition.DefinitionAC, Inside.Core.Formula",_x000D_
        "ID": 85,_x000D_
        "Results": [_x000D_
          [_x000D_
            249.59_x000D_
          ]_x000D_
        ],_x000D_
        "Statistics": {_x000D_
          "CreationDate": "2019-02-04T12:31:52.2658719+01:00",_x000D_
          "LastRefreshDate": "2018-03-05T15:28:39.3771458+01:00",_x000D_
          "TotalRefreshCount": 1,_x000D_
          "CustomInfo": {}_x000D_
        }_x000D_
      },_x000D_
      "86": {_x000D_
        "$type": "Inside.Core.Formula.Definition.DefinitionAC, Inside.Core.Formula",_x000D_
        "ID": 86,_x000D_
        "Results": [_x000D_
          [_x000D_
            1454.2_x000D_
          ]_x000D_
        ],_x000D_
        "Statistics": {_x000D_
          "CreationDate": "2019-02-04T12:31:52.2658719+01:00",_x000D_
          "LastRefreshDate": "2018-03-05T15:28:39.4534081+01:00",_x000D_
          "TotalRefreshCount": 1,_x000D_
          "CustomInfo": {}_x000D_
        }_x000D_
      },_x000D_
      "87": {_x000D_
        "$type": "Inside.Core.Formula.Definition.DefinitionAC, Inside.Core.Formula",_x000D_
        "ID": 87,_x000D_
        "Results": [_x000D_
          [_x000D_
            50.0_x000D_
          ]_x000D_
        ],_x000D_
        "Statistics": {_x000D_
          "CreationDate": "2019-02-04T12:31:52.2658719+01:00",_x000D_
          "LastRefreshDate": "2018-03-05T15:28:39.6205218+01:00",_x000D_
          "TotalRefreshCount": 1,_x000D_
          "CustomInfo": {}_x000D_
        }_x000D_
      },_x000D_
      "88": {_x000D_
        "$type": "Inside.Core.Formula.Definition.DefinitionAC, Inside.Core.Formula",_x000D_
        "ID": 88,_x000D_
        "Results": [_x000D_
          [_x000D_
            ""_x000D_
          ]_x000D_
        ],_x000D_
        "Statistics": {_x000D_
          "CreationDate": "2019-02-04T12:31:52.2658719+01:00",_x000D_
          "LastRefreshDate": "2018-03-05T15:28:39.9002088+01:00",_x000D_
          "TotalRefreshCount": 1,_x000D_
          "CustomInfo": {}_x000D_
        }_x000D_
      },_x000D_
      "89": {_x000D_
        "$type": "Inside.Core.Formula.Definition.DefinitionAC, Inside.Core.Formula",_x000D_
        "ID": 89,_x000D_
        "Results": [_x000D_
          [_x000D_
            "Chaise"_x000D_
          ]_x000D_
        ],_x000D_
        "Statistics": {_x000D_
          "CreationDate": "2019-02-04T12:31:52.2658719+01:00",_x000D_
          "LastRefreshDate": "2018-03-05T15:28:43.1263316+01:00",_x000D_
          "TotalRefreshCount": 1,_x000D_
          "CustomInfo": {}_x000D_
        }_x000D_
      },_x000D_
      "90": {_x000D_
        "$type": "Inside.Core.Formula.Definition.DefinitionAC, Inside.Core.Formula",_x000D_
        "ID": 90,_x000D_
        "Results": [_x000D_
          [_x000D_
            "FINI"_x000D_
          ]_x000D_
        ],_x000D_
        "Statistics": {_x000D_
          "CreationDate": "2019-02-04T12:31:52.2658719+01:00",_x000D_
          "LastRefreshDate": "2018-03-05T15:28:43.2003988+01:00",_x000D_
          "TotalRefreshCount": 1,_x000D_
          "CustomInfo": {}_x000D_
        }_x000D_
      },_x000D_
      "91": {_x000D_
        "$type": "Inside.Core.Formula.Definition.DefinitionAC, Inside.Core.Formula",_x000D_
        "ID": 91,_x000D_
        "Results": [_x000D_
          [_x000D_
            815.0_x000D_
          ]_x000D_
        ],_x000D_
        "Statistics": {_x000D_
          "CreationDate": "2019-02-04T12:31:52.2658719+01:00",_x000D_
          "LastRefreshDate": "2018-03-05T15:28:48.7607143+01:00",_x000D_
          "TotalRefreshCount": 1,_x000D_
          "CustomInfo": {}_x000D_
        }_x000D_
      },_x000D_
      "92": {_x000D_
        "$type": "Inside.Core.Formula.Definition.DefinitionAC, Inside.Core.Formula",_x000D_
        "ID": 92,_x000D_
        "Results": [_x000D_
          [_x000D_
            3665.5_x000D_
          ]_x000D_
        ],_x000D_
        "Statistics": {_x000D_
          "CreationDate": "2019-02-04T12:31:52.2668691+01:00",_x000D_
          "LastRefreshDate": "2018-03-05T15:28:48.7837318+01:00",_x000D_
          "TotalRefreshCount": 1,_x000D_
          "CustomInfo": {}_x000D_
        }_x000D_
      },_x000D_
      "93": {_x000D_
        "$type": "Inside.Core.Formula.Definition.DefinitionAC, Inside.Core.Formula",_x000D_
        "ID": 93,_x000D_
        "Results": [_x000D_
          [_x000D_
            50.0_x000D_
          ]_x000D_
        ],_x000D_
        "Statistics": {_x000D_
          "CreationDate": "2019-02-04T12:31:52.2668691+01:00",_x000D_
          "LastRefreshDate": "2018-03-05T15:28:48.8163548+01:00",_x000D_
          "TotalRefreshCount": 1,_x000D_
          "CustomInfo": {}_x000D_
        }_x000D_
      },_x000D_
      "94": {_x000D_
        "$type": "Inside.Core.Formula.Definition.DefinitionAC, Inside.Core.Formula",_x000D_
        "ID": 94,_x000D_
        "Results": [_x000D_
          [_x000D_
            3738.81_x000D_
          ]_x000D_
        ],_x000D_
        "Statistics": {_x000D_
          "CreationDate": "2019-02-04T12:31:52.2668691+01:00",_x000D_
          "LastRefreshDate": "2018-03-05T15:28:48.8493777+01:00",_x000D_
          "TotalRefreshCount": 1,_x000D_
          "CustomInfo": {}_x000D_
        }_x000D_
      },_x000D_
      "95": {_x000D_
        "$type": "Inside.Core.Formula.Definition.DefinitionAC, Inside.Core.Formula",_x000D_
        "ID": 95,_x000D_
        "Results": [_x000D_
          [_x000D_
            1.0_x000D_
          ]_x000D_
        ],_x000D_
        "Statistics": {_x000D_
          "CreationDate": "2019-02-04T12:31:52.2668691+01:00",_x000D_
          "LastRefreshDate": "2018-03-05T15:28:48.866388+01:00",_x000D_
          "TotalRefreshCount": 1,_x000D_
          "CustomInfo": {}_x000D_
        }_x000D_
      },_x000D_
      "96": {_x000D_
        "$type": "Inside.Core.Formula.Definition.DefinitionAC, Inside.Core.Formula",_x000D_
        "ID": 96,_x000D_
        "Results": [_x000D_
          [_x000D_
            10.0_x000D_
          ]_x000D_
        ],_x000D_
        "Statistics": {_x000D_
          "CreationDate": "2019-02-04T12:31:52.2668691+01:00",_x000D_
          "LastRefreshDate": "2018-03-05T15:28:48.8823997+01:00",_x000D_
          "TotalRefreshCount": 1,_x000D_
          "CustomInfo": {}_x000D_
        }_x000D_
      },_x000D_
      "97": {_x000D_
        "$type": "Inside.Core.Formula.Definition.DefinitionAC, Inside.Core.Formula",_x000D_
        "ID": 97,_x000D_
        "Results": [_x000D_
          [_x000D_
            7360.0_x000D_
          ]_x000D_
        ],_x000D_
        "Statistics": {_x000D_
          "CreationDate": "2019-02-04T12:31:52.2668691+01:00",_x000D_
          "LastRefreshDate": "2018-03-05T15:28:48.9049241+01:00",_x000D_
          "TotalRefreshCount": 1,_x000D_
          "CustomInfo": {}_x000D_
        }_x000D_
      },_x000D_
      "98": {_x000D_
        "$type": "Inside.Core.Formula.Definition.DefinitionAC, Inside.Core.Formula",_x000D_
        "ID": 98,_x000D_
        "Results": [_x000D_
          [_x000D_
            51.0_x000D_
          ]_x000D_
        ],_x000D_
        "Statistics": {_x000D_
          "CreationDate": "2019-02-04T12:31:52.2668691+01:00",_x000D_
          "LastRefreshDate": "2018-03-05T15:28:48.9279506+01:00",_x000D_
          "TotalRefreshCount": 1,_x000D_
          "CustomInfo": {}_x000D_
        }_x000D_
      },_x000D_
      "99": {_x000D_
        "$type": "Inside.Core.Formula.Definition.DefinitionAC, Inside.Core.Formula",_x000D_
        "ID": 99,_x000D_
        "Results": [_x000D_
          [_x000D_
            249.59_x000D_
          ]_x000D_
        ],_x000D_
        "Statistics": {_x000D_
          "CreationDate": "2019-02-04T12:31:52.2668691+01:00",_x000D_
          "LastRefreshDate": "2018-03-05T15:28:48.9569698+01:00",_x000D_
          "TotalRefreshCount": 1,_x000D_
          "CustomInfo": {}_x000D_
        }_x000D_
      },_x000D_
      "100": {_x000D_
        "$type": "Inside.Core.Formula.Definition.DefinitionAC, Inside.Core.Formula",_x000D_
        "ID": 100,_x000D_
        "Results": [_x000D_
          [_x000D_
            1454.2_x000D_
          ]_x000D_
        ],_x000D_
        "Statistics": {_x000D_
          "CreationDate": "2019-02-04T12:31:52.2668691+01:00",_x000D_
          "LastRefreshDate": "2018-03-05T15:28:49.0110289+01:00",_x000D_
          "TotalRefreshCount": 1,_x000D_
          "CustomInfo": {}_x000D_
        }_x000D_
      },_x000D_
      "101": {_x000D_
        "$type": "Inside.Core.Formula.Definition.DefinitionAC, Inside.Core.Formula",_x000D_
        "ID": 101,_x000D_
        "Results": [_x000D_
          [_x000D_
            50.0_x000D_
          ]_x000D_
        ],_x000D_
        "Statistics": {_x000D_
          "CreationDate": "2019-02-04T12:31:52.2668691+01:00",_x000D_
          "LastRefreshDate": "2018-03-05T15:28:49.0370464+01:00",_x000D_
          "TotalRefreshCount": 1,_x000D_
          "CustomInfo": {}_x000D_
        }_x000D_
      },_x000D_
      "102": {_x000D_
        "$type": "Inside.Core.Formula.Definition.DefinitionAC, Inside.Core.Formula",_x000D_
        "ID": 102,_x000D_
        "Results": [_x000D_
          [_x000D_
            ""_x000D_
          ]_x000D_
        ],_x000D_
        "Statistics": {_x000D_
          "CreationDate": "2019-02-04T12:31:52.2668691+01:00",_x000D_
          "LastRefreshDate": "2018-03-05T15:28:49.279727+01:00",_x000D_
          "TotalRefreshCount": 1,_x000D_
          "CustomInfo": {}_x000D_
        }_x000D_
      },_x000D_
      "103": {_x000D_
        "$type": "Inside.Core.Formula.Definition.DefinitionAC, Inside.Core.Formula",_x000D_
        "ID": 103,_x000D_
        "Results": [_x000D_
          [_x000D_
            "Chaise"_x000D_
          ]_x000D_
        ],_x000D_
        "Statistics": {_x000D_
          "CreationDate": "2019-02-04T12:31:52.2668691+01:00",_x000D_
          "LastRefreshDate": "2018-03-05T15:28:51.9541862+01:00",_x000D_
          "TotalRefreshCount": 1,_x000D_
          "CustomInfo": {}_x000D_
        }_x000D_
      },_x000D_
      "104": {_x000D_
        "$type": "Inside.Core.Formula.Definition.DefinitionAC, Inside.Core.Formula",_x000D_
        "ID": 104,_x000D_
        "Results": [_x000D_
          [_x000D_
            815.0_x000D_
          ]_x000D_
        ],_x000D_
        "Statistics": {_x000D_
          "CreationDate": "2019-02-04T12:31:52.2668691+01:00",_x000D_
          "LastRefreshDate": "2018-03-05T15:28:56.8870012+01:00",_x000D_
          "TotalRefreshCount": 1,_x000D_
          "CustomInfo": {}_x000D_
        }_x000D_
      },_x000D_
      "105": {_x000D_
        "$type": "Inside.Core.Formula.Definition.DefinitionAC, Inside.Core.Formula",_x000D_
        "ID": 105,_x000D_
        "Results": [_x000D_
          [_x000D_
            3665.5_x000D_
          ]_x000D_
        ],_x000D_
        "Statistics": {_x000D_
          "CreationDate": "2019-02-04T12:31:52.2668691+01:00",_x000D_
          "LastRefreshDate": "2018-03-05T15:28:56.9190213+01:00",_x000D_
          "TotalRefreshCount": 1,_x000D_
          "CustomInfo": {}_x000D_
        }_x000D_
      },_x000D_
      "106": {_x000D_
        "$type": "Inside.Core.Formula.Definition.DefinitionAC, Inside.Core.Formula",_x000D_
        "ID": 106,_x000D_
        "Results": [_x000D_
          [_x000D_
            50.0_x000D_
          ]_x000D_
        ],_x000D_
        "Statistics": {_x000D_
          "CreationDate": "2019-02-04T12:31:52.2668691+01:00",_x000D_
          "LastRefreshDate": "2018-03-05T15:28:56.9490424+01:00",_x000D_
          "TotalRefreshCount": 1,_x000D_
          "CustomInfo": {}_x000D_
        }_x000D_
      },_x000D_
      "107": {_x000D_
        "$type": "Inside.Core.Formula.Definition.DefinitionAC, Inside.Core.Formula",_x000D_
        "ID": 107,_x000D_
        "Results": [_x000D_
          [_x000D_
            3738.81_x000D_
          ]_x000D_
        ],_x000D_
        "Statistics": {_x000D_
          "CreationDate": "2019-02-04T12:31:52.2668691+01:00",_x000D_
          "LastRefreshDate": "2018-03-05T15:28:56.9655532+01:00",_x000D_
          "TotalRefreshCount": 1,_x000D_
          "CustomInfo": {}_x000D_
        }_x000D_
      },_x000D_
      "108": {_x000D_
        "$type": "Inside.Core.Formula.Definition.DefinitionAC, Inside.Core.Formula",_x000D_
        "ID": 108,_x000D_
        "Results": [_x000D_
          [_x000D_
            1.0_x000D_
          ]_x000D_
        ],_x000D_
        "Statistics": {_x000D_
          "CreationDate": "2019-02-04T12:31:52.2668691+01:00",_x000D_
          "LastRefreshDate": "2018-03-05T15:28:56.9830656+01:00",_x000D_
          "TotalRefreshCount": 1,_x000D_
          "CustomInfo": {}_x000D_
        }_x000D_
      },_x000D_
      "109": {_x000D_
        "$type": "Inside.Core.Formula.Definition.DefinitionAC, Inside.Core.Formula",_x000D_
        "ID": 109,_x000D_
        "Results": [_x000D_
          [_x000D_
            10.0_x000D_
          ]_x000D_
        ],_x000D_
        "Statistics": {_x000D_
          "CreationDate": "2019-02-04T12:31:52.2668691+01:00",_x000D_
          "LastRefreshDate": "2018-03-05T15:28:57.0045803+01:00",_x000D_
          "TotalRefreshCount": 1,_x000D_
          "CustomInfo": {}_x000D_
        }_x000D_
      },_x000D_
      "110": {_x000D_
        "$type": "Inside.Core.Formula.Definition.DefinitionAC, Inside.Core.Formula",_x000D_
        "ID": 110,_x000D_
        "Results": [_x000D_
          [_x000D_
            7360.0_x000D_
          ]_x000D_
        ],_x000D_
        "Statistics": {_x000D_
          "CreationDate": "2019-02-04T12:31:52.2668691+01:00",_x000D_
          "LastRefreshDate": "2018-03-05T15:28:57.0210924+01:00",_x000D_
          "TotalRefreshCount": 1,_x000D_
          "CustomInfo": {}_x000D_
        }_x000D_
      },_x000D_
      "111": {_x000D_
        "$type": "Inside.Core.Formula.Definition.DefinitionAC, Inside.Core.Formula",_x000D_
        "ID": 111,_x000D_
        "Results": [_x000D_
          [_x000D_
            51.0_x000D_
          ]_x000D_
        ],_x000D_
        "Statistics": {_x000D_
          "CreationDate": "2019-02-04T12:31:52.2668691+01:00",_x000D_
          "LastRefreshDate": "2018-03-05T15:28:57.0426076+01:00",_x000D_
          "TotalRefreshCount": 1,_x000D_
          "CustomInfo": {}_x000D_
        }_x000D_
      },_x000D_
      "112": {_x000D_
        "$type": "Inside.Core.Formula.Definition.DefinitionAC, Inside.Core.Formula",_x000D_
        "ID": 112,_x000D_
        "Results": [_x000D_
          [_x000D_
            249.59_x000D_
          ]_x000D_
        ],_x000D_
        "Statistics": {_x000D_
          "CreationDate": "2019-02-04T12:31:52.2668691+01:00",_x000D_
          "LastRefreshDate": "2018-03-05T15:28:57.0651235+01:00",_x000D_
          "TotalRefreshCount": 1,_x000D_
          "CustomInfo": {}_x000D_
        }_x000D_
      },_x000D_
      "113": {_x000D_
        "$type": "Inside.Core.Formula.Definition.DefinitionAC, Inside.Core.Formula",_x000D_
        "ID": 113,_x000D_
        "Results": [_x000D_
          [_x000D_
            1454.2_x000D_
          ]_x000D_
        ],_x000D_
        "Statistics": {_x000D_
          "CreationDate": "2019-02-04T12:31:52.2678679+01:00",_x000D_
          "LastRefreshDate": "2018-03-05T15:28:57.093644+01:00",_x000D_
          "TotalRefreshCount": 1,_x000D_
          "CustomInfo": {}_x000D_
        }_x000D_
      },_x000D_
      "114": {_x000D_
        "$type": "Inside.Core.Formula.Definition.DefinitionAC, Inside.Core.Formula",_x000D_
        "ID": 114,_x000D_
        "Results": [_x000D_
          [_x000D_
            50.0_x000D_
          ]_x000D_
        ],_x000D_
        "Statistics": {_x000D_
          "CreationDate": "2019-02-04T12:31:52.2678679+01:00",_x000D_
          "LastRefreshDate": "2018-03-05T15:28:57.111156+01:00",_x000D_
          "TotalRefreshCount": 1,_x000D_
          "CustomInfo": {}_x000D_
        }_x000D_
      },_x000D_
      "115": {_x000D_
        "$type": "Inside.Core.Formula.Definition.DefinitionAC, Inside.Core.Formula",_x000D_
        "ID": 115,_x000D_
        "Results": [_x000D_
          [_x000D_
            ""_x000D_
          ]_x000D_
        ],_x000D_
        "Statistics": {_x000D_
          "CreationDate": "2019-02-04T12:31:52.2678679+01:00",_x000D_
          "LastRefreshDate": "2018-03-05T15:28:57.242248+01:00",_x000D_
          "TotalRefreshCount": 1,_x000D_
          "CustomInfo": {}_x000D_
        }_x000D_
      },_x000D_
      "116": {_x000D_
        "$type": "Inside.Core.Formula.Definition.DefinitionAC, Inside.Core.Formula",_x000D_
        "ID": 116,_x000D_
        "Results": [_x000D_
          [_x000D_
            "Chaise"_x000D_
          ]_x000D_
        ],_x000D_
        "Statistics": {_x000D_
          "CreationDate": "2019-02-04T12:31:52.2678679+01:00",_x000D_
          "LastRefreshDate": "2018-03-05T15:28:57.4358851+01:00",_x000D_
          "TotalRefreshCount": 1,_x000D_
          "CustomInfo": {}_x000D_
        }_x000D_
      },_x000D_
      "117": {_x000D_
        "$type": "Inside.Core.Formula.Definition.DefinitionAC, Inside.Core.Formula",_x000D_
        "ID": 117,_x000D_
        "Results": [_x000D_
          [_x000D_
            "FINI"_x000D_
          ]_x000D_
        ],_x000D_
        "Statistics": {_x000D_
          "CreationDate": "2019-02-04T12:31:52.2678679+01:00",_x000D_
          "LastRefreshDate": "2018-03-05T15:28:57.4659067+01:00",_x000D_
          "TotalRefreshCount": 1,_x000D_
          "CustomInfo": {}_x000D_
        }_x000D_
      },_x000D_
      "118": {_x000D_
        "$type": "Inside.Core.Formula.Definition.DefinitionAC, Inside.Core.Formula",_x000D_
        "ID": 118,_x000D_
        "Results": [_x000D_
          [_x000D_
            815.0_x000D_
          ]_x000D_
        ],_x000D_
        "Statistics": {_x000D_
          "CreationDate": "2019-02-04T12:31:52.2678679+01:00",_x000D_
          "LastRefreshDate": "2018-03-05T15:29:07.2756062+01:00",_x000D_
          "TotalRefreshCount": 1,_x000D_
          "CustomInfo": {}_x000D_
        }_x000D_
      },_x000D_
      "119": {_x000D_
        "$type": "Inside.Core.Formula.Definition.DefinitionAC, Inside.Core.Formula",_x000D_
        "ID": 119,_x000D_
        "Results": [_x000D_
          [_x000D_
            3665.5_x000D_
          ]_x000D_
        ],_x000D_
        "Statistics": {_x000D_
          "CreationDate": "2019-02-04T12:31:52.2678679+01:00",_x000D_
          "LastRefreshDate": "2018-03-05T15:29:07.3156349+01:00",_x000D_
          "TotalRefreshCount": 1,_x000D_
          "CustomInfo": {}_x000D_
        }_x000D_
      },_x000D_
      "120": {_x000D_
        "$type": "Inside.Core.Formula.Definition.DefinitionAC, Inside.Core.Formula",_x000D_
        "ID": 120,_x000D_
        "Results": [_x000D_
          [_x000D_
            50.0_x000D_
          ]_x000D_
        ],_x000D_
        "Statistics": {_x000D_
          "CreationDate": "2019-02-04T12:31:52.2678679+01:00",_x000D_
          "LastRefreshDate": "2018-03-05T15:29:07.3546795+01:00",_x000D_
          "TotalRefreshCount": 1,_x000D_
          "CustomInfo": {}_x000D_
        }_x000D_
      },_x000D_
      "121": {_x000D_
        "$type": "Inside.Core.Formula.Definition.DefinitionAC, Inside.Core.Formula",_x000D_
        "ID": 121,_x000D_
        "Results": [_x000D_
          [_x000D_
            3738.81_x000D_
          ]_x000D_
        ],_x000D_
        "Statistics": {_x000D_
          "CreationDate": "2019-02-04T12:31:52.2678679+01:00",_x000D_
          "LastRefreshDate": "2018-03-05T15:29:07.3706912+01:00",_x000D_
          "TotalRefreshCount": 1,_x000D_
          "CustomInfo": {}_x000D_
        }_x000D_
      },_x000D_
      "122": {_x000D_
        "$type": "Inside.Core.Formula.Definition.DefinitionAC, Inside.Core.Formula",_x000D_
        "ID": 122,_x000D_
        "Results": [_x000D_
          [_x000D_
            1.0_x000D_
          ]_x000D_
        ],_x000D_
        "Statistics": {_x000D_
          "CreationDate": "2019-02-04T12:31:52.2678679+01:00",_x000D_
          "LastRefreshDate": "2018-03-05T15:29:07.3877105+01:00",_x000D_
          "TotalRefreshCount": 1,_x000D_
          "CustomInfo": {}_x000D_
        }_x000D_
      },_x000D_
      "123": {_x000D_
        "$type": "Inside.Core.Formula.Definition.DefinitionAC, Inside.Core.Formula",_x000D_
        "ID": 123,_x000D_
        "Results": [_x000D_
          [_x000D_
            10.0_x000D_
          ]_x000D_
        ],_x000D_
        "Statistics": {_x000D_
          "CreationDate": "2019-02-04T12:31:52.2678679+01:00",_x000D_
          "LastRefreshDate": "2018-03-05T15:29:07.4027446+01:00",_x000D_
          "TotalRefreshCount": 1,_x000D_
          "CustomInfo": {}_x000D_
        }_x000D_
      },_x000D_
      "124": {_x000D_
        "$type": "Inside.Core.Formula.Definition.DefinitionAC, Inside.Core.Formula",_x000D_
        "ID": 124,_x000D_
        "Results": [_x000D_
          [_x000D_
            7360.0_x000D_
          ]_x000D_
        ],_x000D_
        "Statistics": {_x000D_
          "CreationDate": "2019-02-04T12:31:52.2678679+01:00",_x000D_
          "LastRefreshDate": "2018-03-05T15:29:07.4207569+01:00",_x000D_
          "TotalRefreshCount": 1,_x000D_
          "CustomInfo": {}_x000D_
        }_x000D_
      },_x000D_
      "125": {_x000D_
        "$type": "Inside.Core.Formula.Definition.DefinitionAC, Inside.Core.Formula",_x000D_
        "ID": 125,_x000D_
        "Results": [_x000D_
          [_x000D_
            51.0_x000D_
          ]_x000D_
        ],_x000D_
        "Statistics": {_x000D_
          "CreationDate": "2019-02-04T12:31:52.2678679+01:00",_x000D_
          "LastRefreshDate": "2018-03-05T15:29:07.4387486+01:00",_x000D_
          "TotalRefreshCount": 1,_x000D_
          "CustomInfo": {}_x000D_
        }_x000D_
      },_x000D_
      "126": {_x000D_
        "$type": "Inside.Core.Formula.Definition.DefinitionAC, Inside.Core.Formula",_x000D_
        "ID": 126,_x000D_
        "Results": [_x000D_
          [_x000D_
            249.59_x000D_
          ]_x000D_
        ],_x000D_
        "Statistics": {_x000D_
          "CreationDate": "2019-02-04T12:31:52.2678679+01:00",_x000D_
          "LastRefreshDate": "2018-03-05T15:29:07.4538182+01:00",_x000D_
          "TotalRefreshCount": 1,_x000D_
          "CustomInfo": {}_x000D_
        }_x000D_
      },_x000D_
      "127": {_x000D_
        "$type": "Inside.Core.Formula.Definition.DefinitionAC, Inside.Core.Formula",_x000D_
        "ID": 127,_x000D_
        "Results": [_x000D_
          [_x000D_
            1454.2_x000D_
          ]_x000D_
        ],_x000D_
        "Statistics": {_x000D_
          "CreationDate": "2019-02-04T12:31:52.2678679+01:00",_x000D_
          "LastRefreshDate": "2018-03-05T15:29:07.479808+01:00",_x000D_
          "TotalRefreshCount": 1,_x000D_
          "CustomInfo": {}_x000D_
        }_x000D_
      },_x000D_
      "128": {_x000D_
        "$type": "Inside.Core.Formula.Definition.DefinitionAC, Inside.Core.Formula",_x000D_
        "ID": 128,_x000D_
        "Results": [_x000D_
          [_x000D_
            50.0_x000D_
          ]_x000D_
        ],_x000D_
        "Statistics": {_x000D_
          "CreationDate": "2019-02-04T12:31:52.2678679+01:00",_x000D_
          "LastRefreshDate": "2018-03-05T15:29:07.4948245+01:00",_x000D_
          "TotalRefreshCount": 1,_x000D_
          "CustomInfo": {}_x000D_
        }_x000D_
      },_x000D_
      "129": {_x000D_
        "$type": "Inside.Core.Formula.Definition.DefinitionAC, Inside.Core.Formula",_x000D_
        "ID": 129,_x000D_
        "Results": [_x000D_
          [_x000D_
            ""_x000D_
          ]_x000D_
        ],_x000D_
        "Statistics": {_x000D_
          "CreationDate": "2019-02-04T12:31:52.2678679+01:00",_x000D_
          "LastRefreshDate": "2018-03-05T15:29:07.5118361+01:00",_x000D_
          "TotalRefreshCount": 1,_x000D_
          "CustomInfo": {}_x000D_
        }_x000D_
      },_x000D_
      "130": {_x000D_
        "$type": "Inside.Core.Formula.Definition.DefinitionAC, Inside.Core.Formula",_x000D_
        "ID": 130,_x000D_
        "Results": [_x000D_
          [_x000D_
            "Chaise"_x000D_
          ]_x000D_
        ],_x000D_
        "Statistics": {_x000D_
          "CreationDate": "2019-02-04T12:31:52.2678679+01:00",_x000D_
          "LastRefreshDate": "2018-03-05T15:29:07.5278478+01:00",_x000D_
          "TotalRefreshCount": 1,_x000D_
          "CustomInfo": {}_x000D_
        }_x000D_
      },_x000D_
      "131": {_x000D_
        "$type": "Inside.Core.Formula.Definition.DefinitionAC, Inside.Core.Formula",_x000D_
        "ID": 131,_x000D_
        "Results": [_x000D_
          [_x000D_
            "FINI"_x000D_
          ]_x000D_
        ],_x000D_
        "Statistics": {_x000D_
          "CreationDate": "2019-02-04T12:31:52.2678679+01:00",_x000D_
          "LastRefreshDate": "2018-03-05T15:29:07.5453615+01:00",_x000D_
          "TotalRefreshCount": 1,_x000D_
          "CustomInfo": {}_x000D_
        }_x000D_
      },_x000D_
      "132": {_x000D_
        "$type": "Inside.Core.Formula.Definition.DefinitionAC, Inside.Core.Formula",_x000D_
        "ID": 132,_x000D_
        "Results": [_x000D_
          [_x000D_
            815.0_x000D_
          ]_x000D_
        ],_x000D_</t>
  </si>
  <si>
    <t xml:space="preserve">
        "Statistics": {_x000D_
          "CreationDate": "2019-02-04T12:31:52.2678679+01:00",_x000D_
          "LastRefreshDate": "2018-03-05T15:29:29.1468234+01:00",_x000D_
          "TotalRefreshCount": 1,_x000D_
          "CustomInfo": {}_x000D_
        }_x000D_
      },_x000D_
      "133": {_x000D_
        "$type": "Inside.Core.Formula.Definition.DefinitionAC, Inside.Core.Formula",_x000D_
        "ID": 133,_x000D_
        "Results": [_x000D_
          [_x000D_
            3665.5_x000D_
          ]_x000D_
        ],_x000D_
        "Statistics": {_x000D_
          "CreationDate": "2019-02-04T12:31:52.2678679+01:00",_x000D_
          "LastRefreshDate": "2018-03-05T15:29:29.1728508+01:00",_x000D_
          "TotalRefreshCount": 1,_x000D_
          "CustomInfo": {}_x000D_
        }_x000D_
      },_x000D_
      "134": {_x000D_
        "$type": "Inside.Core.Formula.Definition.DefinitionAC, Inside.Core.Formula",_x000D_
        "ID": 134,_x000D_
        "Results": [_x000D_
          [_x000D_
            50.0_x000D_
          ]_x000D_
        ],_x000D_
        "Statistics": {_x000D_
          "CreationDate": "2019-02-04T12:31:52.2688695+01:00",_x000D_
          "LastRefreshDate": "2018-03-05T15:29:29.2168793+01:00",_x000D_
          "TotalRefreshCount": 1,_x000D_
          "CustomInfo": {}_x000D_
        }_x000D_
      },_x000D_
      "135": {_x000D_
        "$type": "Inside.Core.Formula.Definition.DefinitionAC, Inside.Core.Formula",_x000D_
        "ID": 135,_x000D_
        "Results": [_x000D_
          [_x000D_
            3738.81_x000D_
          ]_x000D_
        ],_x000D_
        "Statistics": {_x000D_
          "CreationDate": "2019-02-04T12:31:52.2688695+01:00",_x000D_
          "LastRefreshDate": "2018-03-05T15:29:29.2379189+01:00",_x000D_
          "TotalRefreshCount": 1,_x000D_
          "CustomInfo": {}_x000D_
        }_x000D_
      },_x000D_
      "136": {_x000D_
        "$type": "Inside.Core.Formula.Definition.DefinitionAC, Inside.Core.Formula",_x000D_
        "ID": 136,_x000D_
        "Results": [_x000D_
          [_x000D_
            1.0_x000D_
          ]_x000D_
        ],_x000D_
        "Statistics": {_x000D_
          "CreationDate": "2019-02-04T12:31:52.2688695+01:00",_x000D_
          "LastRefreshDate": "2018-03-05T15:29:29.3482339+01:00",_x000D_
          "TotalRefreshCount": 1,_x000D_
          "CustomInfo": {}_x000D_
        }_x000D_
      },_x000D_
      "137": {_x000D_
        "$type": "Inside.Core.Formula.Definition.DefinitionAC, Inside.Core.Formula",_x000D_
        "ID": 137,_x000D_
        "Results": [_x000D_
          [_x000D_
            10.0_x000D_
          ]_x000D_
        ],_x000D_
        "Statistics": {_x000D_
          "CreationDate": "2019-02-04T12:31:52.2688695+01:00",_x000D_
          "LastRefreshDate": "2018-03-05T15:29:29.3682536+01:00",_x000D_
          "TotalRefreshCount": 1,_x000D_
          "CustomInfo": {}_x000D_
        }_x000D_
      },_x000D_
      "138": {_x000D_
        "$type": "Inside.Core.Formula.Definition.DefinitionAC, Inside.Core.Formula",_x000D_
        "ID": 138,_x000D_
        "Results": [_x000D_
          [_x000D_
            7360.0_x000D_
          ]_x000D_
        ],_x000D_
        "Statistics": {_x000D_
          "CreationDate": "2019-02-04T12:31:52.2688695+01:00",_x000D_
          "LastRefreshDate": "2018-03-05T15:29:29.3892684+01:00",_x000D_
          "TotalRefreshCount": 1,_x000D_
          "CustomInfo": {}_x000D_
        }_x000D_
      },_x000D_
      "139": {_x000D_
        "$type": "Inside.Core.Formula.Definition.DefinitionAC, Inside.Core.Formula",_x000D_
        "ID": 139,_x000D_
        "Results": [_x000D_
          [_x000D_
            51.0_x000D_
          ]_x000D_
        ],_x000D_
        "Statistics": {_x000D_
          "CreationDate": "2019-02-04T12:31:52.2688695+01:00",_x000D_
          "LastRefreshDate": "2018-03-05T15:29:29.411284+01:00",_x000D_
          "TotalRefreshCount": 1,_x000D_
          "CustomInfo": {}_x000D_
        }_x000D_
      },_x000D_
      "140": {_x000D_
        "$type": "Inside.Core.Formula.Definition.DefinitionAC, Inside.Core.Formula",_x000D_
        "ID": 140,_x000D_
        "Results": [_x000D_
          [_x000D_
            249.59_x000D_
          ]_x000D_
        ],_x000D_
        "Statistics": {_x000D_
          "CreationDate": "2019-02-04T12:31:52.2688695+01:00",_x000D_
          "LastRefreshDate": "2018-03-05T15:29:29.4302769+01:00",_x000D_
          "TotalRefreshCount": 1,_x000D_
          "CustomInfo": {}_x000D_
        }_x000D_
      },_x000D_
      "141": {_x000D_
        "$type": "Inside.Core.Formula.Definition.DefinitionAC, Inside.Core.Formula",_x000D_
        "ID": 141,_x000D_
        "Results": [_x000D_
          [_x000D_
            1454.2_x000D_
          ]_x000D_
        ],_x000D_
        "Statistics": {_x000D_
          "CreationDate": "2019-02-04T12:31:52.2688695+01:00",_x000D_
          "LastRefreshDate": "2018-03-05T15:29:29.5164013+01:00",_x000D_
          "TotalRefreshCount": 1,_x000D_
          "CustomInfo": {}_x000D_
        }_x000D_
      },_x000D_
      "142": {_x000D_
        "$type": "Inside.Core.Formula.Definition.DefinitionAC, Inside.Core.Formula",_x000D_
        "ID": 142,_x000D_
        "Results": [_x000D_
          [_x000D_
            50.0_x000D_
          ]_x000D_
        ],_x000D_
        "Statistics": {_x000D_
          "CreationDate": "2019-02-04T12:31:52.2688695+01:00",_x000D_
          "LastRefreshDate": "2018-03-05T15:29:29.5354156+01:00",_x000D_
          "TotalRefreshCount": 1,_x000D_
          "CustomInfo": {}_x000D_
        }_x000D_
      },_x000D_
      "143": {_x000D_
        "$type": "Inside.Core.Formula.Definition.DefinitionAC, Inside.Core.Formula",_x000D_
        "ID": 143,_x000D_
        "Results": [_x000D_
          [_x000D_
            ""_x000D_
          ]_x000D_
        ],_x000D_
        "Statistics": {_x000D_
          "CreationDate": "2019-02-04T12:31:52.2688695+01:00",_x000D_
          "LastRefreshDate": "2018-03-05T15:29:29.5994877+01:00",_x000D_
          "TotalRefreshCount": 1,_x000D_
          "CustomInfo": {}_x000D_
        }_x000D_
      },_x000D_
      "144": {_x000D_
        "$type": "Inside.Core.Formula.Definition.DefinitionAC, Inside.Core.Formula",_x000D_
        "ID": 144,_x000D_
        "Results": [_x000D_
          [_x000D_
            "Chaise"_x000D_
          ]_x000D_
        ],_x000D_
        "Statistics": {_x000D_
          "CreationDate": "2019-02-04T12:31:52.2688695+01:00",_x000D_
          "LastRefreshDate": "2018-03-05T15:29:29.6981329+01:00",_x000D_
          "TotalRefreshCount": 1,_x000D_
          "CustomInfo": {}_x000D_
        }_x000D_
      },_x000D_
      "145": {_x000D_
        "$type": "Inside.Core.Formula.Definition.DefinitionAC, Inside.Core.Formula",_x000D_
        "ID": 145,_x000D_
        "Results": [_x000D_
          [_x000D_
            "FINI"_x000D_
          ]_x000D_
        ],_x000D_
        "Statistics": {_x000D_
          "CreationDate": "2019-02-04T12:31:52.2688695+01:00",_x000D_
          "LastRefreshDate": "2018-03-05T15:29:29.7607989+01:00",_x000D_
          "TotalRefreshCount": 1,_x000D_
          "CustomInfo": {}_x000D_
        }_x000D_
      },_x000D_
      "146": {_x000D_
        "$type": "Inside.Core.Formula.Definition.DefinitionAC, Inside.Core.Formula",_x000D_
        "ID": 146,_x000D_
        "Results": [_x000D_
          [_x000D_
            815.0_x000D_
          ]_x000D_
        ],_x000D_
        "Statistics": {_x000D_
          "CreationDate": "2019-02-04T12:31:52.2688695+01:00",_x000D_
          "LastRefreshDate": "2018-03-05T15:29:35.4040203+01:00",_x000D_
          "TotalRefreshCount": 1,_x000D_
          "CustomInfo": {}_x000D_
        }_x000D_
      },_x000D_
      "147": {_x000D_
        "$type": "Inside.Core.Formula.Definition.DefinitionAC, Inside.Core.Formula",_x000D_
        "ID": 147,_x000D_
        "Results": [_x000D_
          [_x000D_
            3665.5_x000D_
          ]_x000D_
        ],_x000D_
        "Statistics": {_x000D_
          "CreationDate": "2019-02-04T12:31:52.2688695+01:00",_x000D_
          "LastRefreshDate": "2018-03-05T15:29:35.4290461+01:00",_x000D_
          "TotalRefreshCount": 1,_x000D_
          "CustomInfo": {}_x000D_
        }_x000D_
      },_x000D_
      "148": {_x000D_
        "$type": "Inside.Core.Formula.Definition.DefinitionAC, Inside.Core.Formula",_x000D_
        "ID": 148,_x000D_
        "Results": [_x000D_
          [_x000D_
            50.0_x000D_
          ]_x000D_
        ],_x000D_
        "Statistics": {_x000D_
          "CreationDate": "2019-02-04T12:31:52.2688695+01:00",_x000D_
          "LastRefreshDate": "2018-03-05T15:29:35.4520615+01:00",_x000D_
          "TotalRefreshCount": 1,_x000D_
          "CustomInfo": {}_x000D_
        }_x000D_
      },_x000D_
      "149": {_x000D_
        "$type": "Inside.Core.Formula.Definition.DefinitionAC, Inside.Core.Formula",_x000D_
        "ID": 149,_x000D_
        "Results": [_x000D_
          [_x000D_
            3738.81_x000D_
          ]_x000D_
        ],_x000D_
        "Statistics": {_x000D_
          "CreationDate": "2019-02-04T12:31:52.2688695+01:00",_x000D_
          "LastRefreshDate": "2018-03-05T15:29:35.4740774+01:00",_x000D_
          "TotalRefreshCount": 1,_x000D_
          "CustomInfo": {}_x000D_
        }_x000D_
      },_x000D_
      "150": {_x000D_
        "$type": "Inside.Core.Formula.Definition.DefinitionAC, Inside.Core.Formula",_x000D_
        "ID": 150,_x000D_
        "Results": [_x000D_
          [_x000D_
            1.0_x000D_
          ]_x000D_
        ],_x000D_
        "Statistics": {_x000D_
          "CreationDate": "2019-02-04T12:31:52.2688695+01:00",_x000D_
          "LastRefreshDate": "2018-03-05T15:29:35.5036085+01:00",_x000D_
          "TotalRefreshCount": 1,_x000D_
          "CustomInfo": {}_x000D_
        }_x000D_
      },_x000D_
      "151": {_x000D_
        "$type": "Inside.Core.Formula.Definition.DefinitionAC, Inside.Core.Formula",_x000D_
        "ID": 151,_x000D_
        "Results": [_x000D_
          [_x000D_
            10.0_x000D_
          ]_x000D_
        ],_x000D_
        "Statistics": {_x000D_
          "CreationDate": "2019-02-04T12:31:52.2688695+01:00",_x000D_
          "LastRefreshDate": "2018-03-05T15:29:35.5211341+01:00",_x000D_
          "TotalRefreshCount": 1,_x000D_
          "CustomInfo": {}_x000D_
        }_x000D_
      },_x000D_
      "152": {_x000D_
        "$type": "Inside.Core.Formula.Definition.DefinitionAC, Inside.Core.Formula",_x000D_
        "ID": 152,_x000D_
        "Results": [_x000D_
          [_x000D_
            7360.0_x000D_
          ]_x000D_
        ],_x000D_
        "Statistics": {_x000D_
          "CreationDate": "2019-02-04T12:31:52.2688695+01:00",_x000D_
          "LastRefreshDate": "2018-03-05T15:29:35.5361669+01:00",_x000D_
          "TotalRefreshCount": 1,_x000D_
          "CustomInfo": {}_x000D_
        }_x000D_
      },_x000D_
      "153": {_x000D_
        "$type": "Inside.Core.Formula.Definition.DefinitionAC, Inside.Core.Formula",_x000D_
        "ID": 153,_x000D_
        "Results": [_x000D_
          [_x000D_
            51.0_x000D_
          ]_x000D_
        ],_x000D_
        "Statistics": {_x000D_
          "CreationDate": "2019-02-04T12:31:52.2688695+01:00",_x000D_
          "LastRefreshDate": "2018-03-05T15:29:35.5511485+01:00",_x000D_
          "TotalRefreshCount": 1,_x000D_
          "CustomInfo": {}_x000D_
        }_x000D_
      },_x000D_
      "154": {_x000D_
        "$type": "Inside.Core.Formula.Definition.DefinitionAC, Inside.Core.Formula",_x000D_
        "ID": 154,_x000D_
        "Results": [_x000D_
          [_x000D_
            249.59_x000D_
          ]_x000D_
        ],_x000D_
        "Statistics": {_x000D_
          "CreationDate": "2019-02-04T12:31:52.2688695+01:00",_x000D_
          "LastRefreshDate": "2018-03-05T15:29:35.5681605+01:00",_x000D_
          "TotalRefreshCount": 1,_x000D_
          "CustomInfo": {}_x000D_
        }_x000D_
      },_x000D_
      "155": {_x000D_
        "$type": "Inside.Core.Formula.Definition.DefinitionAC, Inside.Core.Formula",_x000D_
        "ID": 155,_x000D_
        "Results": [_x000D_
          [_x000D_
            1454.2_x000D_
          ]_x000D_
        ],_x000D_
        "Statistics": {_x000D_
          "CreationDate": "2019-02-04T12:31:52.2688695+01:00",_x000D_
          "LastRefreshDate": "2018-03-05T15:29:35.5932435+01:00",_x000D_
          "TotalRefreshCount": 1,_x000D_
          "CustomInfo": {}_x000D_
        }_x000D_
      },_x000D_
      "156": {_x000D_
        "$type": "Inside.Core.Formula.Definition.DefinitionAC, Inside.Core.Formula",_x000D_
        "ID": 156,_x000D_
        "Results": [_x000D_
          [_x000D_
            50.0_x000D_
          ]_x000D_
        ],_x000D_
        "Statistics": {_x000D_
          "CreationDate": "2019-02-04T12:31:52.2698689+01:00",_x000D_
          "LastRefreshDate": "2018-03-05T15:29:35.6082558+01:00",_x000D_
          "TotalRefreshCount": 1,_x000D_
          "CustomInfo": {}_x000D_
        }_x000D_
      },_x000D_
      "157": {_x000D_
        "$type": "Inside.Core.Formula.Definition.DefinitionAC, Inside.Core.Formula",_x000D_
        "ID": 157,_x000D_
        "Results": [_x000D_
          [_x000D_
            ""_x000D_
          ]_x000D_
        ],_x000D_
        "Statistics": {_x000D_
          "CreationDate": "2019-02-04T12:31:52.2698689+01:00",_x000D_
          "LastRefreshDate": "2018-03-05T15:29:35.7233597+01:00",_x000D_
          "TotalRefreshCount": 1,_x000D_
          "CustomInfo": {}_x000D_
        }_x000D_
      },_x000D_
      "158": {_x000D_
        "$type": "Inside.Core.Formula.Definition.DefinitionAC, Inside.Core.Formula",_x000D_
        "ID": 158,_x000D_
        "Results": [_x000D_
          [_x000D_
            2897.0_x000D_
          ]_x000D_
        ],_x000D_
        "Statistics": {_x000D_
          "CreationDate": "2019-02-04T12:31:52.2698689+01:00",_x000D_
          "LastRefreshDate": "2018-03-08T16:14:03.2885815+01:00",_x000D_
          "TotalRefreshCount": 9,_x000D_
          "CustomInfo": {}_x000D_
        }_x000D_
      },_x000D_
      "159": {_x000D_
        "$type": "Inside.Core.Formula.Definition.DefinitionAC, Inside.Core.Formula",_x000D_
        "ID": 159,_x000D_
        "Results": [_x000D_
          [_x000D_
            71168.17_x000D_
          ]_x000D_
        ],_x000D_
        "Statistics": {_x000D_
          "CreationDate": "2019-02-04T12:31:52.2698689+01:00",_x000D_
          "LastRefreshDate": "2018-03-08T16:14:02.8933463+01:00",_x000D_
          "TotalRefreshCount": 9,_x000D_
          "CustomInfo": {}_x000D_
        }_x000D_
      },_x000D_
      "160": {_x000D_
        "$type": "Inside.Core.Formula.Definition.DefinitionAC, Inside.Core.Formula",_x000D_
        "ID": 160,_x000D_
        "Results": [_x000D_
          [_x000D_
            1276.0_x000D_
          ]_x000D_
        ],_x000D_
        "Statistics": {_x000D_
          "CreationDate": "2019-02-04T12:31:52.2698689+01:00",_x000D_
          "LastRefreshDate": "2018-03-08T16:14:03.4121679+01:00",_x000D_
          "TotalRefreshCount": 9,_x000D_
          "CustomInfo": {}_x000D_
        }_x000D_
      },_x000D_
      "161": {_x000D_
        "$type": "Inside.Core.Formula.Definition.DefinitionAC, Inside.Core.Formula",_x000D_
        "ID": 161,_x000D_
        "Results": [_x000D_
          [_x000D_
            3937.78_x000D_
          ]_x000D_
        ],_x000D_
        "Statistics": {_x000D_
          "CreationDate": "2019-02-04T12:31:52.2698689+01:00",_x000D_
          "LastRefreshDate": "2018-03-08T16:14:02.953398+01:00",_x000D_
          "TotalRefreshCount": 9,_x000D_
          "CustomInfo": {}_x000D_
        }_x000D_
      },_x000D_
      "162": {_x000D_
        "$type": "Inside.Core.Formula.Definition.DefinitionAC, Inside.Core.Formula",_x000D_
        "ID": 162,_x000D_
        "Results": [_x000D_
          [_x000D_
            2.0_x000D_
          ]_x000D_
        ],_x000D_
        "Statistics": {_x000D_
          "CreationDate": "2019-02-04T12:31:52.2698689+01:00",_x000D_
          "LastRefreshDate": "2018-03-08T16:14:04.1128674+01:00",_x000D_
          "TotalRefreshCount": 9,_x000D_
          "CustomInfo": {}_x000D_
        }_x000D_
      },_x000D_
      "163": {_x000D_
        "$type": "Inside.Core.Formula.Definition.DefinitionAC, Inside.Core.Formula",_x000D_
        "ID": 163,_x000D_
        "Results": [_x000D_
          [_x000D_
            402.5_x000D_
          ]_x000D_
        ],_x000D_
        "Statistics": {_x000D_
          "CreationDate": "2019-02-04T12:31:52.2698689+01:00",_x000D_
          "LastRefreshDate": "2018-03-08T16:14:04.0548273+01:00",_x000D_
          "TotalRefreshCount": 9,_x000D_
          "CustomInfo": {}_x000D_
        }_x000D_
      },_x000D_
      "164": {_x000D_
        "$type": "Inside.Core.Formula.Definition.DefinitionAC, Inside.Core.Formula",_x000D_
        "ID": 164,_x000D_
        "Results": [_x000D_
          [_x000D_
            107180.0_x000D_
          ]_x000D_
        ],_x000D_
        "Statistics": {_x000D_
          "CreationDate": "2019-02-04T12:31:52.2698689+01:00",_x000D_
          "LastRefreshDate": "2018-03-08T16:14:01.8429299+01:00",_x000D_
          "TotalRefreshCount": 9,_x000D_
          "CustomInfo": {}_x000D_
        }_x000D_
      },_x000D_
      "165": {_x000D_
        "$type": "Inside.Core.Formula.Definition.DefinitionAC, Inside.Core.Formula",_x000D_
        "ID": 165,_x000D_
        "Results": [_x000D_
          [_x000D_
            182.0_x000D_
          ]_x000D_
        ],_x000D_
        "Statistics": {_x000D_
          "CreationDate": "2019-02-04T12:31:52.2698689+01:00",_x000D_
          "LastRefreshDate": "2018-03-08T16:14:04.0848485+01:00",_x000D_
          "TotalRefreshCount": 9,_x000D_
          "CustomInfo": {}_x000D_
        }_x000D_
      },_x000D_
      "166": {_x000D_
        "$type": "Inside.Core.Formula.Definition.DefinitionAC, Inside.Core.Formula",_x000D_
        "ID": 166,_x000D_
        "Results": [_x000D_
          [_x000D_
            304.48_x000D_
          ]_x000D_
        ],_x000D_
        "Statistics": {_x000D_
          "CreationDate": "2019-02-04T12:31:52.2698689+01:00",_x000D_
          "LastRefreshDate": "2018-03-08T16:14:04.3155399+01:00",_x000D_
          "TotalRefreshCount": 9,_x000D_
          "CustomInfo": {}_x000D_
        }_x000D_
      },_x000D_
      "167": {_x000D_
        "$type": "Inside.Core.Formula.Definition.DefinitionAC, Inside.Core.Formula",_x000D_
        "ID": 167,_x000D_
        "Results": [_x000D_
          [_x000D_
            21431.2_x000D_
          ]_x000D_
        ],_x000D_
        "Statistics": {_x000D_
          "CreationDate": "2019-02-04T12:31:52.2698689+01:00",_x000D_
          "LastRefreshDate": "2018-03-08T16:14:02.2267503+01:00",_x000D_
          "TotalRefreshCount": 9,_x000D_
          "CustomInfo": {}_x000D_
        }_x000D_
      },_x000D_
      "168": {_x000D_
        "$type": "Inside.Core.Formula.Definition.DefinitionAC, Inside.Core.Formula",_x000D_
        "ID": 168,_x000D_
        "Results": [_x000D_
          [_x000D_
            180.0_x000D_
          ]_x000D_
        ],_x000D_
        "Statistics": {_x000D_
          "CreationDate": "2019-02-04T12:31:52.2698689+01:00",_x000D_
          "LastRefreshDate": "2018-03-08T16:14:03.3541265+01:00",_x000D_
          "TotalRefreshCount": 9,_x000D_
          "CustomInfo": {}_x000D_
        }_x000D_
      },_x000D_
      "169": {_x000D_
        "$type": "Inside.Core.Formula.Definition.DefinitionAC, Inside.Core.Formula",_x000D_
        "ID": 169,_x000D_
        "Results": [_x000D_
          [_x000D_
            "Ets DUVAL"_x000D_
          ]_x000D_
        ],_x000D_
        "Statistics": {_x000D_
          "CreationDate": "2019-02-04T12:31:52.2698689+01:00",_x000D_
          "LastRefreshDate": "2018-03-08T16:14:02.8413053+01:00",_x000D_
          "TotalRefreshCount": 9,_x000D_
          "CustomInfo": {}_x000D_
        }_x000D_
      },_x000D_
      "170": {_x000D_
        "$type": "Inside.Core.Formula.Definition.DefinitionAC, Inside.Core.Formula",_x000D_
        "ID": 170,_x000D_
        "Results": [_x000D_
          [_x000D_
            "Marmelade de mandarine"_x000D_
          ]_x000D_
        ],_x000D_
        "Statistics": {_x000D_
          "CreationDate": "2019-02-04T12:31:52.2698689+01:00",_x000D_
          "LastRefreshDate": "2018-03-08T16:14:02.4594316+01:00",_x000D_
          "TotalRefreshCount": 10,_x000D_
          "CustomInfo": {}_x000D_
        }_x000D_
      },_x000D_
      "171": {_x000D_
        "$type": "Inside.Core.Formula.Definition.DefinitionAC, Inside.Core.Formula",_x000D_
        "ID": 171,_x000D_
        "Results": [_x000D_
          [_x000D_
            "FINI"_x000D_
          ]_x000D_
        ],_x000D_
        "Statistics": {_x000D_
          "CreationDate": "2019-02-04T12:31:52.2698689+01:00",_x000D_
          "LastRefreshDate": "2018-03-08T16:14:04.3835964+01:00",_x000D_
          "TotalRefreshCount": 9,_x000D_
          "CustomInfo": {}_x000D_
        }_x000D_
      },_x000D_
      "172": {_x000D_
        "$type": "Inside.Core.Formula.Definition.DefinitionAC, Inside.Core.Formula",_x000D_
        "ID": 172,_x000D_
        "Results": [_x000D_
          [_x000D_
            ""_x000D_
          ]_x000D_
        ],_x000D_
        "Statistics": {_x000D_
          "CreationDate": "2019-02-04T12:31:52.2698689+01:00",_x000D_
          "LastRefreshDate": "2018-03-05T15:38:42.1756279+01:00",_x000D_
          "TotalRefreshCount": 3,_x000D_
          "CustomInfo": {}_x000D_
        }_x000D_
      },_x000D_
      "173": {_x000D_
        "$type": "Inside.Core.Formula.Definition.DefinitionAC, Inside.Core.Formula",_x000D_
        "ID": 173,_x000D_
        "Results": [_x000D_
          [_x000D_
            ""_x000D_
          ]_x000D_
        ],_x000D_
        "Statistics": {_x000D_
          "CreationDate": "2019-02-04T12:31:52.2708666+01:00",_x000D_
          "LastRefreshDate": "2018-03-08T16:14:02.3538584+01:00",_x000D_
          "TotalRefreshCount": 6,_x000D_
          "CustomInfo": {}_x000D_
        }_x000D_
      },_x000D_
      "174": {_x000D_
        "$type": "Inside.Core.Formula.Definition.DefinitionAC, Inside.Core.Formula",_x000D_
        "ID": 174,_x000D_
        "Results": [_x000D_
          [_x000D_
            "Chaise"_x000D_
          ]_x000D_
        ],_x000D_
        "Statistics": {_x000D_
          "CreationDate": "2019-02-04T12:31:52.2708666+01:00",_x000D_
          "LastRefreshDate": "2018-03-08T16:14:01.6742866+01:00",_x000D_
          "TotalRefreshCount": 4,_x000D_
          "CustomInfo": {}_x000D_
        }_x000D_
      },_x000D_
      "175": {_x000D_
        "$type": "Inside.Core.Formula.Definition.DefinitionAC, Inside.Core.Formula",_x000D_
        "ID": 175,_x000D_
        "Results": [_x000D_
          [_x000D_
            ""_x000D_
          ]_x000D_
        ],_x000D_
        "Statistics": {_x000D_
          "CreationDate": "2019-02-04T12:31:52.2708666+01:00",_x000D_
          "LastRefreshDate": "2018-03-08T16:14:01.5671952+01:00",_x000D_
          "TotalRefreshCount": 3,_x000D_
          "CustomInfo": {}_x000D_
        }_x000D_
      },_x000D_
      "176": {_x000D_
        "$type": "Inside.Core.Formula.Definition.DefinitionAC, Inside.Core.Formula",_x000D_
        "ID": 176,_x000D_
        "Results": [_x000D_
          [_x000D_
            3665.5_x000D_
          ]_x000D_
        ],_x000D_
        "Statistics": {_x000D_
          "CreationDate": "2019-02-04T12:31:52.2708666+01:00",_x000D_
          "LastRefreshDate": "2018-03-08T16:30:20.4627456+01:00",_x000D_
          "TotalRefreshCount": 2,_x000D_
          "CustomInfo": {}_x000D_
        }_x000D_
      },_x000D_
      "177": {_x000D_
        "$type": "Inside.Core.Formula.Definition.DefinitionAC, Inside.Core.Formula",_x000D_
        "ID": 177,_x000D_
        "Results": [_x000D_
          [_x000D_
            "FINI"_x000D_
          ]_x000D_
        ],_x000D_
        "Statistics": {_x000D_
          "CreationDate": "2019-02-04T12:31:52.2708666+01:00",_x000D_
          "LastRefreshDate": "2018-03-08T16:30:20.3646772+01:00",_x000D_
          "TotalRefreshCount": 2,_x000D_
          "CustomInfo": {}_x000D_
        }_x000D_
      },_x000D_
      "178": {_x000D_
        "$type": "Inside.Core.Formula.Definition.DefinitionAC, Inside.Core.Formula",_x000D_
        "ID": 178,_x000D_
        "Results": [_x000D_
          [_x000D_
            "Chaise"_x000D_
          ]_x000D_
        ],_x000D_
        "Statistics": {_x000D_
          "CreationDate": "2019-02-04T12:31:52.2708666+01:00",_x000D_
          "LastRefreshDate": "2018-03-08T16:30:20.1895332+01:00",_x000D_
          "TotalRefreshCount": 2,_x000D_
          "CustomInfo": {}_x000D_
        }_x000D_
      },_x000D_
      "179": {_x000D_
        "$type": "Inside.Core.Formula.Definition.DefinitionAC, Inside.Core.Formula",_x000D_
        "ID": 179,_x000D_
        "Results": [_x000D_
          [_x000D_
            ""_x000D_
          ]_x000D_
        ],_x000D_
        "Statistics": {_x000D_
          "CreationDate": "2019-02-04T12:31:52.2708666+01:00",_x000D_
          "LastRefreshDate": "2018-03-08T16:30:19.8562301+01:00",_x000D_
          "TotalRefreshCount": 2,_x000D_
          "CustomInfo": {}_x000D_
        }_x000D_
      },_x000D_
      "180": {_x000D_
        "$type": "Inside.Core.Formula.Definition.DefinitionAC, Inside.Core.Formula",_x000D_
        "ID": 180,_x000D_
        "Results": [_x000D_
          [_x000D_
            ""_x000D_
          ]_x000D_
        ],_x000D_
        "Statistics": {_x000D_
          "CreationDate": "2019-02-04T12:31:52.2708666+01:00",_x000D_
          "LastRefreshDate": "2018-03-08T16:30:19.7741408+01:00",_x000D_
          "TotalRefreshCount": 2,_x000D_
          "CustomInfo": {}_x000D_
        }_x000D_
      },_x000D_
      "181": {_x000D_
        "$type": "Inside.Core.Formula.Definition.DefinitionAC, Inside.Core.Formula",_x000D_
        "ID": 181,_x000D_
        "Results": [_x000D_
          [_x000D_
            50.0_x000D_
          ]_x000D_
        ],_x000D_
        "Statistics": {_x000D_
          "CreationDate": "2019-02-04T12:31:52.2708666+01:00",_x000D_
          "LastRefreshDate": "2018-03-08T16:30:19.7196077+01:00",_x000D_
          "TotalRefreshCount": 2,_x000D_
          "CustomInfo": {}_x000D_
        }_x000D_
      },_x000D_
      "182": {_x000D_
        "$type": "Inside.Core.Formula.Definition.DefinitionAC, Inside.Core.Formula",_x000D_
        "ID": 182,_x000D_
        "Results": [_x000D_
          [_x000D_
            51.0_x000D_
          ]_x000D_
        ],_x000D_
        "Statistics": {_x000D_
          "CreationDate": "2019-02-04T12:31:52.2708666+01:00",_x000D_
          "LastRefreshDate": "2018-03-08T16:30:19.358579+01:00",_x000D_
          "TotalRefreshCount": 2,_x000D_
          "CustomInfo": {}_x000D_
        }_x000D_
      },_x000D_
      "183": {_x000D_
        "$type": "Inside.Core.Formula.Definition.DefinitionAC, Inside.Core.Formula",_x000D_
        "ID": 183,_x000D_
        "Results": [_x000D_
          [_x000D_
            50.0_x000D_
          ]_x000D_
        ],_x000D_
        "Statistics": {_x000D_
          "CreationDate": "2019-02-04T12:31:52.2708666+01:00",_x000D_
          "LastRefreshDate": "2018-03-08T16:30:19.2960147+01:00",_x000D_
          "TotalRefreshCount": 2,_x000D_
          "CustomInfo": {}_x000D_
        }_x000D_
      },_x000D_
      "184": {_x000D_
        "$type": "Inside.Core.Formula.Definition.DefinitionAC, Inside.Core.Formula",_x000D_
        "ID": 184,_x000D_
        "Results": [_x000D_
          [_x000D_
            1.0_x000D_
          ]_x000D_
        ],_x000D_
        "Statistics": {_x000D_
          "CreationDate": "2019-02-04T12:31:52.2708666+01:00",_x000D_
          "LastRefreshDate": "2018-03-08T16:30:18.951133+01:00",_x000D_
          "TotalRefreshCount": 2,_x000D_
          "CustomInfo": {}_x000D_
        }_x000D_
      },_x000D_
      "185": {_x000D_
        "$type": "Inside.Core.Formula.Definition.DefinitionAC, Inside.Core.Formula",_x000D_
        "ID": 185,_x000D_
        "Results": [_x000D_
          [_x000D_
            7360.0_x000D_
          ]_x000D_
        ],_x000D_
        "Statistics": {_x000D_
          "CreationDate": "2019-02-04T12:31:52.2708666+01:00",_x000D_
          "LastRefreshDate": "2018-03-08T16:30:18.8860961+01:00",_x000D_
          "TotalRefreshCount": 2,_x000D_
          "CustomInfo": {}_x000D_
        }_x000D_
      },_x000D_
      "186": {_x000D_
        "$type": "Inside.Core.Formula.Definition.DefinitionAC, Inside.Core.Formula",_x000D_
        "ID": 186,_x000D_
        "Results": [_x000D_
          [_x000D_
            1454.2_x000D_
          ]_x000D_
        ],_x000D_
        "Statistics": {_x000D_
          "CreationDate": "2019-02-04T12:31:52.2708666+01:00",_x000D_
          "LastRefreshDate": "2018-03-08T16:30:18.6341617+01:00",_x000D_
          "TotalRefreshCount": 2,_x000D_
          "CustomInfo": {}_x000D_
        }_x000D_
      },_x000D_
      "187": {_x000D_
        "$type": "Inside.Core.Formula.Definition.DefinitionAC, Inside.Core.Formula",_x000D_
        "ID": 187,_x000D_
        "Results": [_x000D_
          [_x000D_
            3738.81_x000D_
          ]_x000D_
        ],_x000D_
        "Statistics": {_x000D_
          "CreationDate": "2019-02-04T12:31:52.2708666+01:00",_x000D_
          "LastRefreshDate": "2018-03-08T16:30:18.59112+01:00",_x000D_
          "TotalRefreshCount": 2,_x000D_
          "CustomInfo": {}_x000D_
        }_x000D_
      },_x000D_
      "188": {_x000D_
        "$type": "Inside.Core.Formula.Definition.DefinitionAC, Inside.Core.Formula",_x000D_
        "ID": 188,_x000D_
        "Results": [_x000D_
          [_x000D_
            815.0_x000D_
          ]_x000D_
        ],_x000D_
        "Statistics": {_x000D_
          "CreationDate": "2019-02-04T12:31:52.2708666+01:00",_x000D_
          "LastRefreshDate": "2018-03-08T16:30:18.5415561+01:00",_x000D_
          "TotalRefreshCount": 2,_x000D_
          "CustomInfo": {}_x000D_
        }_x000D_
      },_x000D_
      "189": {_x000D_
        "$type": "Inside.Core.Formula.Definition.DefinitionAC, Inside.Core.Formula",_x000D_
        "ID": 189,_x000D_
        "Results": [_x000D_
          [_x000D_
            10.0_x000D_
          ]_x000D_
        ],_x000D_
        "Statistics": {_x000D_
          "CreationDate": "2019-02-04T12:31:52.2708666+01:00",_x000D_
          "LastRefreshDate": "2018-03-08T16:30:18.4805057+01:00",_x000D_
          "TotalRefreshCount": 2,_x000D_
          "CustomInfo": {}_x000D_
        }_x000D_
      },_x000D_
      "190": {_x000D_
        "$type": "Inside.Core.Formula.Definition.DefinitionAC, Inside.Core.Formula",_x000D_
        "ID": 190,_x000D_
        "Results": [_x000D_
          [_x000D_
            249.59_x000D_
          ]_x000D_
        ],_x000D_
        "Statistics": {_x000D_
          "CreationDate": "2019-02-04T12:31:52.2708666+01:00",_x000D_
          "LastRefreshDate": "2018-03-08T16:30:18.0205687+01:00",_x000D_
          "TotalRefreshCount": 2,_x000D_
          "CustomInfo": {}_x000D_
        }_x000D_
      },_x000D_
      "191": {_x000D_
        "$type": "Inside.Core.Formula.Definition.DefinitionAC, Inside.Core.Formula",_x000D_
        "ID": 191,_x000D_
        "Results": [_x000D_
          [_x000D_
            ""_x000D_
          ]_x000D_
        ],_x000D_
        "Statistics": {_x000D_
          "CreationDate": "2019-02-04T12:31:52.2718659+01:00",_x000D_
          "LastRefreshDate": "2018-03-08T16:30:17.9470084+01:00",_x000D_
          "TotalRefreshCount": 2,_x000D_
          "CustomInfo": {}_x000D_
        }_x000D_
      },_x000D_
      "192": {_x000D_
        "$type": "Inside.Core.Formula.Definition.DefinitionAC, Inside.Core.Formula",_x000D_
        "ID": 192,_x000D_
        "Results": [_x000D_
          [_x000D_
            "Chaise"_x000D_
          ]_x000D_
        ],_x000D_
        "Statistics": {_x000D_
          "CreationDate": "2019-02-04T12:31:52.2718659+01:00",_x000D_
          "LastRefreshDate": "2018-03-08T16:30:17.8008926+01:00",_x000D_
          "TotalRefreshCount": 2,_x000D_
          "CustomInfo": {}_x000D_
        }_x000D_
      },_x000D_
      "193": {_x000D_
        "$type": "Inside.Core.Formula.Definition.DefinitionAC, Inside.Core.Formula",_x000D_
        "ID": 193,_x000D_
        "Results": [_x000D_
          [_x000D_
            0.0_x000D_
          ]_x000D_
        ],_x000D_
        "Statistics": {_x000D_
          "CreationDate": "2019-02-04T12:31:52.2718659+01:00",_x000D_
          "LastRefreshDate": "2018-03-08T16:30:17.6457578+01:00",_x000D_
          "TotalRefreshCount": 2,_x000D_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"2019-02-04T12:31:52.2718659+01:00",_x000D_
          "LastRefreshDate": "2018-03-08T18:08:25.5566737+01:00",_x000D_
          "TotalRefreshCount": 1,_x000D_
          "CustomInfo": {}_x000D_
        }_x000D_
      },_x000D_
      "195": {_x000D_
        "$type": "Inside.Core.Formula.Definition.DefinitionAC, Inside.Core.Formula",_x000D_
        "ID": 195,_x000D_
        "Results": [_x000D_
          [_x000D_
            "Chaise"_x000D_
          ]_x000D_
        ],_x000D_
        "Statistics": {_x000D_
          "CreationDate": "2019-02-04T12:31:52.2718659+01:00",_x000D_
          "LastRefreshDate": "2018-03-08T18:08:25.6532572+01:00",_x000D_
          "TotalRefreshCount": 1,_x000D_
          "CustomInfo": {}_x000D_
        }_x000D_
      },_x000D_
      "196": {_x000D_
        "$type": "Inside.Core.Formula.Definition.DefinitionAC, Inside.Core.Formula",_x000D_
        "ID": 196,_x000D_
        "Results": [_x000D_
          [_x000D_
            ""_x000D_
          ]_x000D_
        ],_x000D_
        "Statistics": {_x000D_
          "CreationDate": "2019-02-04T12:31:52.2718659+01:00",_x000D_
          "LastRefreshDate": "2018-03-08T18:08:25.9293627+01:00",_x000D_
          "TotalRefreshCount": 1,_x000D_
          "CustomInfo": {}_x000D_
        }_x000D_
      },_x000D_
      "197": {_x000D_
        "$type": "Inside.Core.Formula.Definition.DefinitionAC, Inside.Core.Formula",_x000D_
        "ID": 197,_x000D_
        "Results": [_x000D_
          [_x000D_
            249.59_x000D_
          ]_x000D_
        ],_x000D_
        "Statistics": {_x000D_
          "CreationDate": "2019-02-04T12:31:52.2718659+01:00",_x000D_
          "LastRefreshDate": "2018-03-08T18:08:25.9773996+01:00",_x000D_
          "TotalRefreshCount": 1,_x000D_
          "CustomInfo": {}_x000D_
        }_x000D_
      },_x000D_
      "198": {_x000D_
        "$type": "Inside.Core.Formula.Definition.DefinitionAC, Inside.Core.Formula",_x000D_
        "ID": 198,_x000D_
        "Results": [_x000D_
          [_x000D_
            10.0_x000D_
          ]_x000D_
        ],_x000D_
        "Statistics": {_x000D_
          "CreationDate": "2019-02-04T12:31:52.2718659+01:00",_x000D_
          "LastRefreshDate": "2018-03-08T18:08:26.0385008+01:00",_x000D_
          "TotalRefreshCount": 1,_x000D_
          "CustomInfo": {}_x000D_
        }_x000D_
      },_x000D_
      "199": {_x000D_
        "$type": "Inside.Core.Formula.Definition.DefinitionAC, Inside.Core.Formula",_x000D_
        "ID": 199,_x000D_
        "Results": [_x000D_
          [_x000D_
            815.0_x000D_
          ]_x000D_
        ],_x000D_
        "Statistics": {_x000D_
          "CreationDate": "2019-02-04T12:31:52.2718659+01:00",_x000D_
          "LastRefreshDate": "2018-03-08T18:08:26.371706+01:00",_x000D_
          "TotalRefreshCount": 1,_x000D_
          "CustomInfo": {}_x000D_
        }_x000D_
      },_x000D_
      "200": {_x000D_
        "$type": "Inside.Core.Formula.Definition.DefinitionAC, Inside.Core.Formula",_x000D_
        "ID": 200,_x000D_
        "Results": [_x000D_
          [_x000D_
            3738.81_x000D_
          ]_x000D_
        ],_x000D_
        "Statistics": {_x000D_
          "CreationDate": "2019-02-04T12:31:52.2718659+01:00",_x000D_
          "LastRefreshDate": "2018-03-08T18:08:26.42276+01:00",_x000D_
          "TotalRefreshCount": 1,_x000D_
          "CustomInfo": {}_x000D_
        }_x000D_
      },_x000D_
      "201": {_x000D_
        "$type": "Inside.Core.Formula.Definition.DefinitionAC, Inside.Core.Formula",_x000D_
        "ID": 201,_x000D_
        "Results": [_x000D_
          [_x000D_
            1454.2_x000D_
          ]_x000D_
        ],_x000D_
        "Statistics": {_x000D_
          "CreationDate": "2019-02-04T12:31:52.2718659+01:00",_x000D_
          "LastRefreshDate": "2018-03-08T18:08:26.4748254+01:00",_x000D_
          "TotalRefreshCount": 1,_x000D_
          "CustomInfo": {}_x000D_
        }_x000D_
      },_x000D_
      "202": {_x000D_
        "$type": "Inside.Core.Formula.Definition.DefinitionAC, Inside.Core.Formula",_x000D_
        "ID": 202,_x000D_
        "Results": [_x000D_
          [_x000D_
            7360.0_x000D_
          ]_x000D_
        ],_x000D_
        "Statistics": {_x000D_
          "CreationDate": "2019-02-04T12:31:52.2718659+01:00",_x000D_
          "LastRefreshDate": "2018-03-08T18:08:26.5308846+01:00",_x000D_
          "TotalRefreshCount": 1,_x000D_
          "CustomInfo": {}_x000D_
        }_x000D_
      },_x000D_
      "203": {_x000D_
        "$type": "Inside.Core.Formula.Definition.DefinitionAC, Inside.Core.Formula",_x000D_
        "ID": 203,_x000D_
        "Results": [_x000D_
          [_x000D_
            1.0_x000D_
          ]_x000D_
        ],_x000D_
        "Statistics": {_x000D_
          "CreationDate": "2019-02-04T12:31:52.2718659+01:00",_x000D_
          "LastRefreshDate": "2018-03-08T18:08:26.8669644+01:00",_x000D_
          "TotalRefreshCount": 1,_x000D_
          "CustomInfo": {}_x000D_
        }_x000D_
      },_x000D_
      "204": {_x000D_
        "$type": "Inside.Core.Formula.Definition.DefinitionAC, Inside.Core.Formula",_x000D_
        "ID": 204,_x000D_
        "Results": [_x000D_
          [_x000D_
            50.0_x000D_
          ]_x000D_
        ],_x000D_
        "Statistics": {_x000D_
          "CreationDate": "2019-02-04T12:31:52.2718659+01:00",_x000D_
          "LastRefreshDate": "2018-03-08T18:08:26.9169895+01:00",_x000D_
          "TotalRefreshCount": 1,_x000D_
          "CustomInfo": {}_x000D_
        }_x000D_
      },_x000D_
      "205": {_x000D_
        "$type": "Inside.Core.Formula.Definition.DefinitionAC, Inside.Core.Formula",_x000D_
        "ID": 205,_x000D_
        "Results": [_x000D_
          [_x000D_
            51.0_x000D_
          ]_x000D_
        ],_x000D_
        "Statistics": {_x000D_
          "CreationDate": "2019-02-04T12:31:52.2718659+01:00",_x000D_
          "LastRefreshDate": "2018-03-08T18:08:26.9687277+01:00",_x000D_
          "TotalRefreshCount": 1,_x000D_
          "CustomInfo": {}_x000D_
        }_x000D_
      },_x000D_
      "206": {_x000D_
        "$type": "Inside.Core.Formula.Definition.DefinitionAC, Inside.Core.Formula",_x000D_
        "ID": 206,_x000D_
        "Results": [_x000D_
          [_x000D_
            50.0_x000D_
          ]_x000D_
        ],_x000D_
        "Statistics": {_x000D_
          "CreationDate": "2019-02-04T12:31:52.2718659+01:00",_x000D_
          "LastRefreshDate": </t>
  </si>
  <si>
    <t>"2018-03-08T18:08:27.0383016+01:00",_x000D_
          "TotalRefreshCount": 1,_x000D_
          "CustomInfo": {}_x000D_
        }_x000D_
      },_x000D_
      "207": {_x000D_
        "$type": "Inside.Core.Formula.Definition.DefinitionAC, Inside.Core.Formula",_x000D_
        "ID": 207,_x000D_
        "Results": [_x000D_
          [_x000D_
            ""_x000D_
          ]_x000D_
        ],_x000D_
        "Statistics": {_x000D_
          "CreationDate": "2019-02-04T12:31:52.2718659+01:00",_x000D_
          "LastRefreshDate": "2018-03-08T18:08:29.923468+01:00",_x000D_
          "TotalRefreshCount": 1,_x000D_
          "CustomInfo": {}_x000D_
        }_x000D_
      },_x000D_
      "208": {_x000D_
        "$type": "Inside.Core.Formula.Definition.DefinitionAC, Inside.Core.Formula",_x000D_
        "ID": 208,_x000D_
        "Results": [_x000D_
          [_x000D_
            ""_x000D_
          ]_x000D_
        ],_x000D_
        "Statistics": {_x000D_
          "CreationDate": "2019-02-04T12:31:52.2718659+01:00",_x000D_
          "LastRefreshDate": "2018-03-08T18:08:30.0230502+01:00",_x000D_
          "TotalRefreshCount": 1,_x000D_
          "CustomInfo": {}_x000D_
        }_x000D_
      },_x000D_
      "209": {_x000D_
        "$type": "Inside.Core.Formula.Definition.DefinitionAC, Inside.Core.Formula",_x000D_
        "ID": 209,_x000D_
        "Results": [_x000D_
          [_x000D_
            "Chaise"_x000D_
          ]_x000D_
        ],_x000D_
        "Statistics": {_x000D_
          "CreationDate": "2019-02-04T12:31:52.2718659+01:00",_x000D_
          "LastRefreshDate": "2018-03-08T18:08:30.3339957+01:00",_x000D_
          "TotalRefreshCount": 1,_x000D_
          "CustomInfo": {}_x000D_
        }_x000D_
      },_x000D_
      "210": {_x000D_
        "$type": "Inside.Core.Formula.Definition.DefinitionAC, Inside.Core.Formula",_x000D_
        "ID": 210,_x000D_
        "Results": [_x000D_
          [_x000D_
            "FINI"_x000D_
          ]_x000D_
        ],_x000D_
        "Statistics": {_x000D_
          "CreationDate": "2019-02-04T12:31:52.2718659+01:00",_x000D_
          "LastRefreshDate": "2018-03-08T18:08:30.3890341+01:00",_x000D_
          "TotalRefreshCount": 1,_x000D_
          "CustomInfo": {}_x000D_
        }_x000D_
      },_x000D_
      "211": {_x000D_
        "$type": "Inside.Core.Formula.Definition.DefinitionAC, Inside.Core.Formula",_x000D_
        "ID": 211,_x000D_
        "Results": [_x000D_
          [_x000D_
            3665.5_x000D_
          ]_x000D_
        ],_x000D_
        "Statistics": {_x000D_
          "CreationDate": "2019-02-04T12:31:52.2718659+01:00",_x000D_
          "LastRefreshDate": "2018-03-08T18:08:31.3742441+01:00",_x000D_
          "TotalRefreshCount": 1,_x000D_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"2019-02-04T12:31:52.2718659+01:00",_x000D_
          "LastRefreshDate": "2018-03-08T18:08:33.5079543+01:00",_x000D_
          "TotalRefreshCount": 1,_x000D_
          "CustomInfo": {}_x000D_
        }_x000D_
      },_x000D_
      "213": {_x000D_
        "$type": "Inside.Core.Formula.Definition.DefinitionAC, Inside.Core.Formula",_x000D_
        "ID": 213,_x000D_
        "Results": [_x000D_
          [_x000D_
            "Chaise"_x000D_
          ]_x000D_
        ],_x000D_
        "Statistics": {_x000D_
          "CreationDate": "2019-02-04T12:31:52.2718659+01:00",_x000D_
          "LastRefreshDate": "2018-03-08T18:08:33.5359741+01:00",_x000D_
          "TotalRefreshCount": 1,_x000D_
          "CustomInfo": {}_x000D_
        }_x000D_
      },_x000D_
      "214": {_x000D_
        "$type": "Inside.Core.Formula.Definition.DefinitionAC, Inside.Core.Formula",_x000D_
        "ID": 214,_x000D_
        "Results": [_x000D_
          [_x000D_
            ""_x000D_
          ]_x000D_
        ],_x000D_
        "Statistics": {_x000D_
          "CreationDate": "2019-02-04T12:31:52.2718659+01:00",_x000D_
          "LastRefreshDate": "2018-03-08T18:08:33.6150439+01:00",_x000D_
          "TotalRefreshCount": 1,_x000D_
          "CustomInfo": {}_x000D_
        }_x000D_
      },_x000D_
      "215": {_x000D_
        "$type": "Inside.Core.Formula.Definition.DefinitionAC, Inside.Core.Formula",_x000D_
        "ID": 215,_x000D_
        "Results": [_x000D_
          [_x000D_
            249.59_x000D_
          ]_x000D_
        ],_x000D_
        "Statistics": {_x000D_
          "CreationDate": "2019-02-04T12:31:52.2718659+01:00",_x000D_
          "LastRefreshDate": "2018-03-08T18:08:33.6350568+01:00",_x000D_
          "TotalRefreshCount": 1,_x000D_
          "CustomInfo": {}_x000D_
        }_x000D_
      },_x000D_
      "216": {_x000D_
        "$type": "Inside.Core.Formula.Definition.DefinitionAC, Inside.Core.Formula",_x000D_
        "ID": 216,_x000D_
        "Results": [_x000D_
          [_x000D_
            10.0_x000D_
          ]_x000D_
        ],_x000D_
        "Statistics": {_x000D_
          "CreationDate": "2019-02-04T12:31:52.2728663+01:00",_x000D_
          "LastRefreshDate": "2018-03-08T18:08:33.6530695+01:00",_x000D_
          "TotalRefreshCount": 1,_x000D_
          "CustomInfo": {}_x000D_
        }_x000D_
      },_x000D_
      "217": {_x000D_
        "$type": "Inside.Core.Formula.Definition.DefinitionAC, Inside.Core.Formula",_x000D_
        "ID": 217,_x000D_
        "Results": [_x000D_
          [_x000D_
            815.0_x000D_
          ]_x000D_
        ],_x000D_
        "Statistics": {_x000D_
          "CreationDate": "2019-02-04T12:31:52.2728663+01:00",_x000D_
          "LastRefreshDate": "2018-03-08T18:08:33.6725901+01:00",_x000D_
          "TotalRefreshCount": 1,_x000D_
          "CustomInfo": {}_x000D_
        }_x000D_
      },_x000D_
      "218": {_x000D_
        "$type": "Inside.Core.Formula.Definition.DefinitionAC, Inside.Core.Formula",_x000D_
        "ID": 218,_x000D_
        "Results": [_x000D_
          [_x000D_
            3738.81_x000D_
          ]_x000D_
        ],_x000D_
        "Statistics": {_x000D_
          "CreationDate": "2019-02-04T12:31:52.2728663+01:00",_x000D_
          "LastRefreshDate": "2018-03-08T18:08:33.6916039+01:00",_x000D_
          "TotalRefreshCount": 1,_x000D_
          "CustomInfo": {}_x000D_
        }_x000D_
      },_x000D_
      "219": {_x000D_
        "$type": "Inside.Core.Formula.Definition.DefinitionAC, Inside.Core.Formula",_x000D_
        "ID": 219,_x000D_
        "Results": [_x000D_
          [_x000D_
            1454.2_x000D_
          ]_x000D_
        ],_x000D_
        "Statistics": {_x000D_
          "CreationDate": "2019-02-04T12:31:52.2728663+01:00",_x000D_
          "LastRefreshDate": "2018-03-08T18:08:33.7106182+01:00",_x000D_
          "TotalRefreshCount": 1,_x000D_
          "CustomInfo": {}_x000D_
        }_x000D_
      },_x000D_
      "220": {_x000D_
        "$type": "Inside.Core.Formula.Definition.DefinitionAC, Inside.Core.Formula",_x000D_
        "ID": 220,_x000D_
        "Results": [_x000D_
          [_x000D_
            7360.0_x000D_
          ]_x000D_
        ],_x000D_
        "Statistics": {_x000D_
          "CreationDate": "2019-02-04T12:31:52.2728663+01:00",_x000D_
          "LastRefreshDate": "2018-03-08T18:08:33.7451225+01:00",_x000D_
          "TotalRefreshCount": 1,_x000D_
          "CustomInfo": {}_x000D_
        }_x000D_
      },_x000D_
      "221": {_x000D_
        "$type": "Inside.Core.Formula.Definition.DefinitionAC, Inside.Core.Formula",_x000D_
        "ID": 221,_x000D_
        "Results": [_x000D_
          [_x000D_
            1.0_x000D_
          ]_x000D_
        ],_x000D_
        "Statistics": {_x000D_
          "CreationDate": "2019-02-04T12:31:52.2728663+01:00",_x000D_
          "LastRefreshDate": "2018-03-08T18:08:33.7581376+01:00",_x000D_
          "TotalRefreshCount": 1,_x000D_
          "CustomInfo": {}_x000D_
        }_x000D_
      },_x000D_
      "222": {_x000D_
        "$type": "Inside.Core.Formula.Definition.DefinitionAC, Inside.Core.Formula",_x000D_
        "ID": 222,_x000D_
        "Results": [_x000D_
          [_x000D_
            50.0_x000D_
          ]_x000D_
        ],_x000D_
        "Statistics": {_x000D_
          "CreationDate": "2019-02-04T12:31:52.2728663+01:00",_x000D_
          "LastRefreshDate": "2018-03-08T18:08:33.7751424+01:00",_x000D_
          "TotalRefreshCount": 1,_x000D_
          "CustomInfo": {}_x000D_
        }_x000D_
      },_x000D_
      "223": {_x000D_
        "$type": "Inside.Core.Formula.Definition.DefinitionAC, Inside.Core.Formula",_x000D_
        "ID": 223,_x000D_
        "Results": [_x000D_
          [_x000D_
            51.0_x000D_
          ]_x000D_
        ],_x000D_
        "Statistics": {_x000D_
          "CreationDate": "2019-02-04T12:31:52.2728663+01:00",_x000D_
          "LastRefreshDate": "2018-03-08T18:08:33.7921561+01:00",_x000D_
          "TotalRefreshCount": 1,_x000D_
          "CustomInfo": {}_x000D_
        }_x000D_
      },_x000D_
      "224": {_x000D_
        "$type": "Inside.Core.Formula.Definition.DefinitionAC, Inside.Core.Formula",_x000D_
        "ID": 224,_x000D_
        "Results": [_x000D_
          [_x000D_
            50.0_x000D_
          ]_x000D_
        ],_x000D_
        "Statistics": {_x000D_
          "CreationDate": "2019-02-04T12:31:52.2728663+01:00",_x000D_
          "LastRefreshDate": "2018-03-08T18:08:33.8071667+01:00",_x000D_
          "TotalRefreshCount": 1,_x000D_
          "CustomInfo": {}_x000D_
        }_x000D_
      },_x000D_
      "225": {_x000D_
        "$type": "Inside.Core.Formula.Definition.DefinitionAC, Inside.Core.Formula",_x000D_
        "ID": 225,_x000D_
        "Results": [_x000D_
          [_x000D_
            ""_x000D_
          ]_x000D_
        ],_x000D_
        "Statistics": {_x000D_
          "CreationDate": "2019-02-04T12:31:52.2728663+01:00",_x000D_
          "LastRefreshDate": "2018-03-08T18:08:33.8211847+01:00",_x000D_
          "TotalRefreshCount": 1,_x000D_
          "CustomInfo": {}_x000D_
        }_x000D_
      },_x000D_
      "226": {_x000D_
        "$type": "Inside.Core.Formula.Definition.DefinitionAC, Inside.Core.Formula",_x000D_
        "ID": 226,_x000D_
        "Results": [_x000D_
          [_x000D_
            ""_x000D_
          ]_x000D_
        ],_x000D_
        "Statistics": {_x000D_
          "CreationDate": "2019-02-04T12:31:52.2728663+01:00",_x000D_
          "LastRefreshDate": "2018-03-08T18:08:33.8422145+01:00",_x000D_
          "TotalRefreshCount": 1,_x000D_
          "CustomInfo": {}_x000D_
        }_x000D_
      },_x000D_
      "227": {_x000D_
        "$type": "Inside.Core.Formula.Definition.DefinitionAC, Inside.Core.Formula",_x000D_
        "ID": 227,_x000D_
        "Results": [_x000D_
          [_x000D_
            "Chaise"_x000D_
          ]_x000D_
        ],_x000D_
        "Statistics": {_x000D_
          "CreationDate": "2019-02-04T12:31:52.2728663+01:00",_x000D_
          "LastRefreshDate": "2018-03-08T18:08:33.8742311+01:00",_x000D_
          "TotalRefreshCount": 1,_x000D_
          "CustomInfo": {}_x000D_
        }_x000D_
      },_x000D_
      "228": {_x000D_
        "$type": "Inside.Core.Formula.Definition.DefinitionAC, Inside.Core.Formula",_x000D_
        "ID": 228,_x000D_
        "Results": [_x000D_
          [_x000D_
            3665.5_x000D_
          ]_x000D_
        ],_x000D_
        "Statistics": {_x000D_
          "CreationDate": "2019-02-04T12:31:52.2728663+01:00",_x000D_
          "LastRefreshDate": "2018-03-08T18:08:33.8882448+01:00",_x000D_
          "TotalRefreshCount": 1,_x000D_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"2019-02-04T12:31:52.2728663+01:00",_x000D_
          "LastRefreshDate": "2018-03-08T18:08:45.858576+01:00",_x000D_
          "TotalRefreshCount": 1,_x000D_
          "CustomInfo": {}_x000D_
        }_x000D_
      },_x000D_
      "230": {_x000D_
        "$type": "Inside.Core.Formula.Definition.DefinitionAC, Inside.Core.Formula",_x000D_
        "ID": 230,_x000D_
        "Results": [_x000D_
          [_x000D_
            "Chaise"_x000D_
          ]_x000D_
        ],_x000D_
        "Statistics": {_x000D_
          "CreationDate": "2019-02-04T12:31:52.2728663+01:00",_x000D_
          "LastRefreshDate": "2018-03-08T18:08:45.8835945+01:00",_x000D_
          "TotalRefreshCount": 1,_x000D_
          "CustomInfo": {}_x000D_
        }_x000D_
      },_x000D_
      "231": {_x000D_
        "$type": "Inside.Core.Formula.Definition.DefinitionAC, Inside.Core.Formula",_x000D_
        "ID": 231,_x000D_
        "Results": [_x000D_
          [_x000D_
            ""_x000D_
          ]_x000D_
        ],_x000D_
        "Statistics": {_x000D_
          "CreationDate": "2019-02-04T12:31:52.2728663+01:00",_x000D_
          "LastRefreshDate": "2018-03-08T18:08:45.9061194+01:00",_x000D_
          "TotalRefreshCount": 1,_x000D_
          "CustomInfo": {}_x000D_
        }_x000D_
      },_x000D_
      "232": {_x000D_
        "$type": "Inside.Core.Formula.Definition.DefinitionAC, Inside.Core.Formula",_x000D_
        "ID": 232,_x000D_
        "Results": [_x000D_
          [_x000D_
            249.59_x000D_
          ]_x000D_
        ],_x000D_
        "Statistics": {_x000D_
          "CreationDate": "2019-02-04T12:31:52.2728663+01:00",_x000D_
          "LastRefreshDate": "2018-03-08T18:08:45.9321455+01:00",_x000D_
          "TotalRefreshCount": 1,_x000D_
          "CustomInfo": {}_x000D_
        }_x000D_
      },_x000D_
      "233": {_x000D_
        "$type": "Inside.Core.Formula.Definition.DefinitionAC, Inside.Core.Formula",_x000D_
        "ID": 233,_x000D_
        "Results": [_x000D_
          [_x000D_
            10.0_x000D_
          ]_x000D_
        ],_x000D_
        "Statistics": {_x000D_
          "CreationDate": "2019-02-04T12:31:52.2728663+01:00",_x000D_
          "LastRefreshDate": "2018-03-08T18:08:45.9571623+01:00",_x000D_
          "TotalRefreshCount": 1,_x000D_
          "CustomInfo": {}_x000D_
        }_x000D_
      },_x000D_
      "234": {_x000D_
        "$type": "Inside.Core.Formula.Definition.DefinitionAC, Inside.Core.Formula",_x000D_
        "ID": 234,_x000D_
        "Results": [_x000D_
          [_x000D_
            815.0_x000D_
          ]_x000D_
        ],_x000D_
        "Statistics": {_x000D_
          "CreationDate": "2019-02-04T12:31:52.2728663+01:00",_x000D_
          "LastRefreshDate": "2018-03-08T18:08:45.9791778+01:00",_x000D_
          "TotalRefreshCount": 1,_x000D_
          "CustomInfo": {}_x000D_
        }_x000D_
      },_x000D_
      "235": {_x000D_
        "$type": "Inside.Core.Formula.Definition.DefinitionAC, Inside.Core.Formula",_x000D_
        "ID": 235,_x000D_
        "Results": [_x000D_
          [_x000D_
            3738.81_x000D_
          ]_x000D_
        ],_x000D_
        "Statistics": {_x000D_
          "CreationDate": "2019-02-04T12:31:52.2728663+01:00",_x000D_
          "LastRefreshDate": "2018-03-08T18:08:46.0002025+01:00",_x000D_
          "TotalRefreshCount": 1,_x000D_
          "CustomInfo": {}_x000D_
        }_x000D_
      },_x000D_
      "236": {_x000D_
        "$type": "Inside.Core.Formula.Definition.DefinitionAC, Inside.Core.Formula",_x000D_
        "ID": 236,_x000D_
        "Results": [_x000D_
          [_x000D_
            1454.2_x000D_
          ]_x000D_
        ],_x000D_
        "Statistics": {_x000D_
          "CreationDate": "2019-02-04T12:31:52.2728663+01:00",_x000D_
          "LastRefreshDate": "2018-03-08T18:08:46.021216+01:00",_x000D_
          "TotalRefreshCount": 1,_x000D_
          "CustomInfo": {}_x000D_
        }_x000D_
      },_x000D_
      "237": {_x000D_
        "$type": "Inside.Core.Formula.Definition.DefinitionAC, Inside.Core.Formula",_x000D_
        "ID": 237,_x000D_
        "Results": [_x000D_
          [_x000D_
            7360.0_x000D_
          ]_x000D_
        ],_x000D_
        "Statistics": {_x000D_
          "CreationDate": "2019-02-04T12:31:52.2728663+01:00",_x000D_
          "LastRefreshDate": "2018-03-08T18:08:46.0402392+01:00",_x000D_
          "TotalRefreshCount": 1,_x000D_
          "CustomInfo": {}_x000D_
        }_x000D_
      },_x000D_
      "238": {_x000D_
        "$type": "Inside.Core.Formula.Definition.DefinitionAC, Inside.Core.Formula",_x000D_
        "ID": 238,_x000D_
        "Results": [_x000D_
          [_x000D_
            1.0_x000D_
          ]_x000D_
        ],_x000D_
        "Statistics": {_x000D_
          "CreationDate": "2019-02-04T12:31:52.2728663+01:00",_x000D_
          "LastRefreshDate": "2018-03-08T18:08:46.0542457+01:00",_x000D_
          "TotalRefreshCount": 1,_x000D_
          "CustomInfo": {}_x000D_
        }_x000D_
      },_x000D_
      "239": {_x000D_
        "$type": "Inside.Core.Formula.Definition.DefinitionAC, Inside.Core.Formula",_x000D_
        "ID": 239,_x000D_
        "Results": [_x000D_
          [_x000D_
            50.0_x000D_
          ]_x000D_
        ],_x000D_
        "Statistics": {_x000D_
          "CreationDate": "2019-02-04T12:31:52.2728663+01:00",_x000D_
          "LastRefreshDate": "2018-03-08T18:08:46.0702634+01:00",_x000D_
          "TotalRefreshCount": 1,_x000D_
          "CustomInfo": {}_x000D_
        }_x000D_
      },_x000D_
      "240": {_x000D_
        "$type": "Inside.Core.Formula.Definition.DefinitionAC, Inside.Core.Formula",_x000D_
        "ID": 240,_x000D_
        "Results": [_x000D_
          [_x000D_
            51.0_x000D_
          ]_x000D_
        ],_x000D_
        "Statistics": {_x000D_
          "CreationDate": "2019-02-04T12:31:52.2728663+01:00",_x000D_
          "LastRefreshDate": "2018-03-08T18:08:46.0852749+01:00",_x000D_
          "TotalRefreshCount": 1,_x000D_
          "CustomInfo": {}_x000D_
        }_x000D_
      },_x000D_
      "241": {_x000D_
        "$type": "Inside.Core.Formula.Definition.DefinitionAC, Inside.Core.Formula",_x000D_
        "ID": 241,_x000D_
        "Results": [_x000D_
          [_x000D_
            50.0_x000D_
          ]_x000D_
        ],_x000D_
        "Statistics": {_x000D_
          "CreationDate": "2019-02-04T12:31:52.2728663+01:00",_x000D_
          "LastRefreshDate": "2018-03-08T18:08:46.0992835+01:00",_x000D_
          "TotalRefreshCount": 1,_x000D_
          "CustomInfo": {}_x000D_
        }_x000D_
      },_x000D_
      "242": {_x000D_
        "$type": "Inside.Core.Formula.Definition.DefinitionAC, Inside.Core.Formula",_x000D_
        "ID": 242,_x000D_
        "Results": [_x000D_
          [_x000D_
            ""_x000D_
          ]_x000D_
        ],_x000D_
        "Statistics": {_x000D_
          "CreationDate": "2019-02-04T12:31:52.2728663+01:00",_x000D_
          "LastRefreshDate": "2018-03-08T18:08:46.1152948+01:00",_x000D_
          "TotalRefreshCount": 1,_x000D_
          "CustomInfo": {}_x000D_
        }_x000D_
      },_x000D_
      "243": {_x000D_
        "$type": "Inside.Core.Formula.Definition.DefinitionAC, Inside.Core.Formula",_x000D_
        "ID": 243,_x000D_
        "Results": [_x000D_
          [_x000D_
            ""_x000D_
          ]_x000D_
        ],_x000D_
        "Statistics": {_x000D_
          "CreationDate": "2019-02-04T12:31:52.2738649+01:00",_x000D_
          "LastRefreshDate": "2018-03-08T18:08:46.1328379+01:00",_x000D_
          "TotalRefreshCount": 1,_x000D_
          "CustomInfo": {}_x000D_
        }_x000D_
      },_x000D_
      "244": {_x000D_
        "$type": "Inside.Core.Formula.Definition.DefinitionAC, Inside.Core.Formula",_x000D_
        "ID": 244,_x000D_
        "Results": [_x000D_
          [_x000D_
            "Chaise"_x000D_
          ]_x000D_
        ],_x000D_
        "Statistics": {_x000D_
          "CreationDate": "2019-02-04T12:31:52.2738649+01:00",_x000D_
          "LastRefreshDate": "2018-03-08T18:08:46.1520818+01:00",_x000D_
          "TotalRefreshCount": 1,_x000D_
          "CustomInfo": {}_x000D_
        }_x000D_
      },_x000D_
      "245": {_x000D_
        "$type": "Inside.Core.Formula.Definition.DefinitionAC, Inside.Core.Formula",_x000D_
        "ID": 245,_x000D_
        "Results": [_x000D_
          [_x000D_
            "FINI"_x000D_
          ]_x000D_
        ],_x000D_
        "Statistics": {_x000D_
          "CreationDate": "2019-02-04T12:31:52.2738649+01:00",_x000D_
          "LastRefreshDate": "2018-03-08T18:08:46.1641198+01:00",_x000D_
          "TotalRefreshCount": 1,_x000D_
          "CustomInfo": {}_x000D_
        }_x000D_
      },_x000D_
      "246": {_x000D_
        "$type": "Inside.Core.Formula.Definition.DefinitionAC, Inside.Core.Formula",_x000D_
        "ID": 246,_x000D_
        "Results": [_x000D_
          [_x000D_
            3665.5_x000D_
          ]_x000D_
        ],_x000D_
        "Statistics": {_x000D_
          "CreationDate": "2019-02-04T12:31:52.2738649+01:00",_x000D_
          "LastRefreshDate": "2018-03-08T18:08:46.1781006+01:00",_x000D_
          "TotalRefreshCount": 1,_x000D_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"2019-02-04T12:31:52.2738649+01:00",_x000D_
          "LastRefreshDate": "2018-03-08T18:09:05.1911842+01:00",_x000D_
          "TotalRefreshCount": 2,_x000D_
          "CustomInfo": {}_x000D_
        }_x000D_
      },_x000D_
      "248": {_x000D_
        "$type": "Inside.Core.Formula.Definition.DefinitionAC, Inside.Core.Formula",_x000D_
        "ID": 248,_x000D_
        "Results": [_x000D_
          [_x000D_
            "Chaise"_x000D_
          ]_x000D_
        ],_x000D_
        "Statistics": {_x000D_
          "CreationDate": "2019-02-04T12:31:52.2738649+01:00",_x000D_
          "LastRefreshDate": "2018-03-08T18:09:05.2031974+01:00",_x000D_
          "TotalRefreshCount": 2,_x000D_
          "CustomInfo": {}_x000D_
        }_x000D_
      },_x000D_
      "249": {_x000D_
        "$type": "Inside.Core.Formula.Definition.DefinitionAC, Inside.Core.Formula",_x000D_
        "ID": 249,_x000D_
        "Results": [_x000D_
          [_x000D_
            ""_x000D_
          ]_x000D_
        ],_x000D_
        "Statistics": {_x000D_
          "CreationDate": "2019-02-04T12:31:52.2738649+01:00",_x000D_
          "LastRefreshDate": "2018-03-08T18:09:05.2131989+01:00",_x000D_
          "TotalRefreshCount": 2,_x000D_
          "CustomInfo": {}_x000D_
        }_x000D_
      },_x000D_
      "250": {_x000D_
        "$type": "Inside.Core.Formula.Definition.DefinitionAC, Inside.Core.Formula",_x000D_
        "ID": 250,_x000D_
        "Results": [_x000D_
          [_x000D_
            249.59_x000D_
          ]_x000D_
        ],_x000D_
        "Statistics": {_x000D_
          "CreationDate": "2019-02-04T12:31:52.2738649+01:00",_x000D_
          "LastRefreshDate": "2018-03-08T18:09:05.225218+01:00",_x000D_
          "TotalRefreshCount": 2,_x000D_
          "CustomInfo": {}_x000D_
        }_x000D_
      },_x000D_
      "251": {_x000D_
        "$type": "Inside.Core.Formula.Definition.DefinitionAC, Inside.Core.Formula",_x000D_
        "ID": 251,_x000D_
        "Results": [_x000D_
          [_x000D_
            10.0_x000D_
          ]_x000D_
        ],_x000D_
        "Statistics": {_x000D_
          "CreationDate": "2019-02-04T12:31:52.2738649+01:00",_x000D_
          "LastRefreshDate": "2018-03-08T18:09:05.2342338+01:00",_x000D_
          "TotalRefreshCount": 2,_x000D_
          "CustomInfo": {}_x000D_
        }_x000D_
      },_x000D_
      "252": {_x000D_
        "$type": "Inside.Core.Formula.Definition.DefinitionAC, Inside.Core.Formula",_x000D_
        "ID": 252,_x000D_
        "Results": [_x000D_
          [_x000D_
            815.0_x000D_
          ]_x000D_
        ],_x000D_
        "Statistics": {_x000D_
          "CreationDate": "2019-02-04T12:31:52.2738649+01:00",_x000D_
          "LastRefreshDate": "2018-03-08T18:09:05.2452424+01:00",_x000D_
          "TotalRefreshCount": 2,_x000D_
          "CustomInfo": {}_x000D_
        }_x000D_
      },_x000D_
      "253": {_x000D_
        "$type": "Inside.Core.Formula.Definition.DefinitionAC, Inside.Core.Formula",_x000D_
        "ID": 253,_x000D_
        "Results": [_x000D_
          [_x000D_
            3738.81_x000D_
          ]_x000D_
        ],_x000D_
        "Statistics": {_x000D_
          "CreationDate": "2019-02-04T12:31:52.2738649+01:00",_x000D_
          "LastRefreshDate": "2018-03-08T18:09:05.2522529+01:00",_x000D_
          "TotalRefreshCount": 2,_x000D_
          "CustomInfo": {}_x000D_
        }_x000D_
      },_x000D_
      "254": {_x000D_
        "$type": "Inside.Core.Formula.Definition.DefinitionAC, Inside.Core.Formula",_x000D_
        "ID": 254,_x000D_
        "Results": [_x000D_
          [_x000D_
            1454.2_x000D_
          ]_x000D_
        ],_x000D_
        "Statistics": {_x000D_
          "CreationDate": "2019-02-04T12:31:52.2738649+01:00",_x000D_
          "LastRefreshDate": "2018-03-08T18:09:05.2602958+01:00",_x000D_
          "TotalRefreshCount": 2,_x000D_
          "CustomInfo": {}_x000D_
        }_x000D_
      },_x000D_
      "255": {_x000D_
        "$type": "Inside.Core.Formula.Definition.DefinitionAC, Inside.Core.Formula",_x000D_
        "ID": 255,_x000D_
        "Results": [_x000D_
          [_x000D_
            7360.0_x000D_
          ]_x000D_
        ],_x000D_
        "Statistics": {_x000D_
          "CreationDate": "2019-02-04T12:31:52.2738649+01:00",_x000D_
          "LastRefreshDate": "2018-03-08T18:09:05.2682856+01:00",_x000D_
          "TotalRefreshCount": 2,_x000D_
          "CustomInfo": {}_x000D_
        }_x000D_
      },_x000D_
      "256": {_x000D_
        "$type": "Inside.Core.Formula.Definition.DefinitionAC, Inside.Core.Formula",_x000D_
        "ID": 256,_x000D_
        "Results": [_x000D_
          [_x000D_
            1.0_x000D_
          ]_x000D_
        ],_x000D_
        "Statistics": {_x000D_
          "CreationDate": "2019-02-04T12:31:52.2738649+01:00",_x000D_
          "LastRefreshDate": "2018-03-08T18:09:05.2752649+01:00",_x000D_
          "TotalRefreshCount": 2,_x000D_
          "CustomInfo": {}_x000D_
        }_x000D_
      },_x000D_
      "257": {_x000D_
        "$type": "Inside.Core.Formula.Definition.DefinitionAC, Inside.Core.Formula",_x000D_
        "ID": 257,_x000D_
        "Results": [_x000D_
          [_x000D_
            50.0_x000D_
          ]_x000D_
        ],_x000D_
        "Statistics": {_x000D_
          "CreationDate": "2019-02-04T12:31:52.2748655+01:00",_x000D_
          "LastRefreshDate": "2018-03-08T18:09:05.2822681+01:00",_x000D_
          "TotalRefreshCount": 2,_x000D_
          "CustomInfo": {}_x000D_
        }_x000D_
      },_x000D_
      "258": {_x000D_
        "$type": "Inside.Core.Formula.Definition.DefinitionAC, Inside.Core.Formula",_x000D_
        "ID": 258,_x000D_
        "Results": [_x000D_
          [_x000D_
            51.0_x000D_
          ]_x000D_
        ],_x000D_
        "Statistics": {_x000D_
          "CreationDate": "2019-02-04T12:31:52.2748655+01:00",_x000D_
          "LastRefreshDate": "2018-03-08T18:09:05.2922825+01:00",_x000D_
          "TotalRefreshCount": 2,_x000D_
          "CustomInfo": {}_x000D_
        }_x000D_
      },_x000D_
      "259": {_x000D_
        "$type": "Inside.Core.Formula.Definition.DefinitionAC, Inside.Core.Formula",_x000D_
        "ID": 259,_x000D_
        "Results": [_x000D_
          [_x000D_
            50.0_x000D_
          ]_x000D_
        ],_x000D_
        "Statistics": {_x000D_
          "CreationDate": "2019-02-04T12:31:52.2748655+01:00",_x000D_
          "LastRefreshDate": "2018-03-08T18:09:05.3003082+01:00",_x000D_
          "TotalRefreshCount": 2,_x000D_
          "CustomInfo": {}_x000D_
        }_x000D_
      },_x000D_
      "260": {_x000D_
        "$type": "Inside.Core.Formula.Definition.DefinitionAC, Inside.Core.Formula",_x000D_
        "ID": 260,_x000D_
        "Results": [_x000D_
          [_x000D_
            ""_x000D_
          ]_x000D_
        ],_x000D_
        "Statistics": {_x000D_
          "CreationDate": "2019-02-04T12:31:52.2748655+01:00",_x000D_
          "LastRefreshDate": "2018-03-08T18:09:05.3082873+01:00",_x000D_
          "TotalRefreshCount": 2,_x000D_
          "CustomInfo": {}_x000D_
        }_x000D_
      },_x000D_
      "261": {_x000D_
        "$type": "Inside.Core.Formula.Definition.DefinitionAC, Inside.Core.Formula",_x000D_
        "ID": 261,_x000D_
        "Results": [_x000D_
          [_x000D_
            ""_x000D_
          ]_x000D_
        ],_x000D_
        "Statistics": {_x000D_
          "CreationDate": "2019-02-04T12:31:52.2748655+01:00",_x000D_
          "LastRefreshDate": "2018-03-08T18:09:05.319828+01:00",_x000D_
          "TotalRefreshCount": 2,_x000D_
          "CustomInfo": {}_x000D_
        }_x000D_
      },_x000D_
      "262": {_x000D_
        "$type": "Inside.Core.Formula.Definition.DefinitionAC, Inside.Core.Formula",_x000D_
        "ID": 262,_x000D_
        "Results": [_x000D_
          [_x000D_
            "Chaise"_x000D_
          ]_x000D_
        ],_x000D_
        "Statistics": {_x000D_
          "CreationDate": "2019-02-04T12:31:52.2748655+01:00",_x000D_
          "LastRefreshDate": "2018-03-08T18:09:05.3288467+01:00",_x000D_
          "TotalRefreshCount": 2,_x000D_
          "CustomInfo": {}_x000D_
        }_x000D_
      },_x000D_
      "263": {_x000D_
        "$type": "Inside.Core.Formula.Definition.DefinitionAC, Inside.Core.Formula",_x000D_
        "ID": 263,_x000D_
        "Results": [_x000D_
          [_x000D_
            "FINI"_x000D_
          ]_x000D_
        ],_x000D_
        "Statistics": {_x000D_
          "CreationDate": "2019-02-04T12:31:52.2748655+01:00",_x000D_
          "LastRefreshDate": "2018-03-08T18:09:05.3333473+01:00",_x000D_
          "TotalRefreshCount": 2,_x000D_
          "CustomInfo": {}_x000D_
        }_x000D_
      },_x000D_
      "264": {_x000D_
        "$type": "Inside.Core.Formula.Definition.DefinitionAC, Inside.Core.Formula",_x000D_
        "ID": 264,_x000D_
        "Results": [_x000D_
          [_x000D_
            3665.5_x000D_
          ]_x000D_
        ],_x000D_
        "Statistics": {_x000D_
          "CreationDate": "2019-02-04T12:31:52.2748655+01:00",_x000D_
          "LastRefreshDate": "2018-03-08T18:09:05.3403583+01:00",_x000D_
          "TotalRefreshCount": 2,_x000D_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"2019-02-04T12:31:52.2748655+01:00",_x000D_
          "LastRefreshDate": "2018-03-08T18:46:08.6519686+01:00",_x000D_
          "TotalRefreshCount": 4,_x000D_
          "CustomInfo": {}_x000D_
        }_x000D_
      },_x000D_
      "266": {_x000D_
        "$type": "Inside.Core.Formula.Definition.DefinitionAC, Inside.Core.Formula",_x000D_
        "ID": 266,_x000D_
        "Results": [_x000D_
          [_x000D_
            "Chaise"_x000D_
          ]_x000D_
        ],_x000D_
        "Statistics": {_x000D_
          "CreationDate": "2019-02-04T12:31:52.2748655+01:00",_x000D_
          "LastRefreshDate": "2018-03-08T18:46:10.4640941+01:00",_x000D_
          "TotalRefreshCount": 6,_x000D_
          "CustomInfo": {}_x000D_
        }_x000D_
      },_x000D_
      "267": {_x000D_
        "$type": "Inside.Core.Formula.Definition.DefinitionAC, Inside.Core.Formula",_x000D_
        "ID": 267,_x000D_
        "Results": [_x000D_
          [_x000D_
            ""_x000D_
          ]_x000D_
        ],_x000D_
        "Statistics": {_x000D_
          "CreationDate": "2019-02-04T12:31:52.2748655+01:00",_x000D_
          "LastRefreshDate": "2018-03-08T18:46:10.4074618+01:00",_x000D_
          "TotalRefreshCount": 4,_x000D_
          "CustomInfo": {}_x000D_
        }_x000D_
      },_x000D_
      "268": {_x000D_
        "$type": "Inside.Core.Formula.Definition.DefinitionAC, Inside.Core.Formula",_x000D_
        "ID": 268,_x000D_
        "Results": [_x000D_
          [_x000D_
            249.59_x000D_
          ]_x000D_
        ],_x000D_
        "Statistics": {_x000D_
          "CreationDate": "2019-02-04T12:31:52.2748655+01:00",_x000D_
          "LastRefreshDate": "2018-03-08T18:46:08.6239499+01:00",_x000D_
          "TotalRefreshCount": 4,_x000D_
          "CustomInfo": {}_x000D_
        }_x000D_
      },_x000D_
      "269": {_x000D_
        "$type": "Inside.Core.Formula.Definition.DefinitionAC, Inside.Core.Formula",_x000D_
        "ID": 269,_x000D_
        "Results": [_x000D_
          [_x000D_
            10.0_x000D_
          ]_x000D_
        ],_x000D_
        "Statistics": {_x000D_
          "CreationDate": "2019-02-04T12:31:52.2748655+01:00",_x000D_
          "LastRefreshDate": "2018-03-08T18:46:08.6869965+01:00",_x000D_
          "TotalRefreshCount": 4,_x000D_
          "CustomInfo": {}_x000D_
        }_x000D_
      },_x000D_
      "270": {_x000D_
        "$type": "Inside.Core.Formula.Definition.DefinitionAC, Inside.Core.Formula",_x000D_
        "ID": 270,_x000D_
        "Results": [_x000D_
          [_x000D_
            815.0_x000D_
          ]_x000D_
        ],_x000D_
        "Statistics": {_x000D_
          "CreationDate": "2019-02-04T12:31:52.2748655+01:00",_x000D_
          "LastRefreshDate": "2018-03-08T18:46:08.7115201+01:00",_x000D_
          "TotalRefreshCount": 4,_x000D_
          "CustomInfo": {}_x000D_
        }_x000D_
      },_x000D_
      "271": {_x000D_
        "$type": "Inside.Core.Formula.Definition.DefinitionAC, Inside.Core.Formula",_x000D_
        "ID": 271,_x000D_
        "Results": [_x000D_
          [_x000D_
            3738.81_x000D_
          ]_x000D_
        ],_x000D_
        "Statistics": {_x000D_
          "CreationDate": "2019-02-04T12:31:52.2758638+01:00",_x000D_
          "LastRefreshDate": "2018-03-08T18:46:09.2141822+01:00",_x000D_
          "TotalRefreshCount": 4,_x000D_
          "CustomInfo": {}_x000D_
        }_x000D_
      },_x000D_
      "272": {_x000D_
        "$type": "Inside.Core.Formula.Definition.DefinitionAC, Inside.Core.Formula",_x000D_
        "ID": 272,_x000D_
        "Results": [_x000D_
          [_x000D_
            1454.2_x000D_
          ]_x000D_
        ],_x000D_
        "Statistics": {_x000D_
          "CreationDate": "2019-02-04T12:31:52.2758638+01:00",_x000D_
          "LastRefreshDate": "2018-03-08T18:46:09.2492264+01:00",_x000D_
          "TotalRefreshCount": 4,_x000D_
          "CustomInfo": {}_x000D_
        }_x000D_
      },_x000D_
      "273": {_x000D_
        "$type": "Inside.Core.Formula.Definition.DefinitionAC, Inside.Core.Formula",_x000D_
        "ID": 273,_x000D_
        "Results": [_x000D_
          [_x000D_
            7360.0_x000D_
          ]_x000D_
        ],_x000D_
        "Statistics": {_x000D_
          "CreationDate": "2019-02-04T12:31:52.2758638+01:00",_x000D_
          "LastRefreshDate": "2018-03-08T18:46:09.2722433+01:00",_x000D_
          "TotalRefreshCount": 4,_x000D_
          "CustomInfo": {}_x000D_
        }_x000D_
      },_x000D_
      "274": {_x000D_
        "$type": "Inside.Core.Formula.Definition.DefinitionAC, Inside.Core.Formula",_x000D_
        "ID": 274,_x000D_
        "Results": [_x000D_
          [_x000D_
            1.0_x000D_
          ]_x000D_
        ],_x000D_
        "Statistics": {_x000D_
          "CreationDate": "2019-02-04T12:31:52.2758638+01:00",_x000D_
          "LastRefreshDate": "2018-03-08T18:46:09.8981886+01:00",_x000D_
          "TotalRefreshCount": 4,_x000D_
          "CustomInfo": {}_x000D_
        }_x000D_
      },_x000D_
      "275": {_x000D_
        "$type": "Inside.Core.Formula.Definition.DefinitionAC, Inside.Core.Formula",_x000D_
        "ID": 275,_x000D_
        "Results": [_x000D_
          [_x000D_
            50.0_x000D_
          ]_x000D_
        ],_x000D_
        "Statistics": {_x000D_
          "CreationDate": "2019-02-04T12:31:52.2758638+01:00",_x000D_
          "LastRefreshDate": "2018-03-08T18:46:09.9257087+01:00",_x000D_
          "TotalRefreshCount": 4,_x000D_
          "CustomInfo": {}_x000D_
        }_x000D_
      },_x000D_
      "276": {_x000D_
        "$type": "Inside.Core.Formula.Definition.DefinitionAC, Inside.Core.Formula",_x000D_
        "ID": 276,_x000D_
        "Results": [_x000D_
          [_x000D_
            51.0_x000D_
          ]_x000D_
        ],_x000D_
        "Statistics": {_x000D_
          "CreationDate": "2019-02-04T12:31:52.2758638+01:00",_x000D_
          "LastRefreshDate": "2018-03-08T18:46:09.9532271+01:00",_x000D_
          "TotalRefreshCount": 4,_x000D_
          "CustomInfo": {}_x000D_
        }_x000D_
      },_x000D_
      "277": {_x000D_
        "$type": "Inside.Core.Formula.Definition.DefinitionAC, Inside.Core.Formula",_x000D_
        "ID": 277,_x000D_
        "Results": [_x000D_
          [_x000D_
            50.0_x000D_
          ]_x000D_
        ],_x000D_
        "Statistics": {_x000D_
          "CreationDate": "2019-02-04T12:31:52.2758638+01:00",_x000D_
          "LastRefreshDate": "2018-03-08T18:46:09.9757433+01:00",_x000D_
          "TotalRefreshCount": 4,_x000D_
          "CustomInfo": {}_x000D_
        }_x000D_
      },_x000D_
      "278": {_x000D_
        "$type": "Inside.Core.Formula.Definition.DefinitionAC, Inside.Core.Formula",_x000D_
        "ID": 278,_x000D_
        "Results": [_x000D_
          [_x000D_
            ""_x000D_
          ]_x000D_
        ],_x000D_
        "Statistics": {_x000D_
          "CreationDate": "2019-02-04T12:31:52.2758638+01:00",_x000D_
          "LastRefreshDate": "2018-03-08T18:46:10.3656466+01:00",_x000D_
          "TotalRefreshCount": 4,_x000D_
          "CustomInfo": {}_x000D_
        }_x000D_
      },_x000D_
      "279": {_x000D_
        "$type": "Inside.Core.Formula.Definition.DefinitionAC, Inside.Core.Formula",_x000D_
        "ID": 279,_x000D_
        "Results": [_x000D_
          [_x000D_
            ""_x000D_
          ]_x000D_
        ],_x000D_
        "Statistics": {_x000D_
          "CreationDate": "2019-02-04T12:31:52.2758638+01:00",_x000D_
          "LastRefreshDate": "2018-03-08T18:46:10.3874482+01:00",_x000D_
          "TotalRefreshCount": 4,_x000D_
          "CustomInfo": {}_x000D_
        }_x000D_
      },_x000D_
      "280": {_x000D_
        "$type": "Inside.Core.Formula.Definition.DefinitionAC, Inside.Core.Formula",_x000D_
        "ID": 280,_x000D_
        "Results": [_x000D_
          [_x000D_
            "Chaise"_x000D_
          ]_x000D_
        ],_x000D_
        "Statistics": {_x000D_
          "CreationDate": "2019-02-04T12:31:52.2758638+01:00",_x000D_
          "LastRefreshDate": "2018-03-08T18:46:10.417479+01:00",_x000D_
          "TotalRefreshCount": 4,_x000D_
          "CustomInfo": {}_x000D_
        }_x000D_
      },_x000D_
      "281": {_x000D_
        "$type": "Ins</t>
  </si>
  <si>
    <t>ide.Core.Formula.Definition.DefinitionAC, Inside.Core.Formula",_x000D_
        "ID": 281,_x000D_
        "Results": [_x000D_
          [_x000D_
            "FINI"_x000D_
          ]_x000D_
        ],_x000D_
        "Statistics": {_x000D_
          "CreationDate": "2019-02-04T12:31:52.2758638+01:00",_x000D_
          "LastRefreshDate": "2018-03-08T18:46:10.4270289+01:00",_x000D_
          "TotalRefreshCount": 4,_x000D_
          "CustomInfo": {}_x000D_
        }_x000D_
      },_x000D_
      "282": {_x000D_
        "$type": "Inside.Core.Formula.Definition.DefinitionAC, Inside.Core.Formula",_x000D_
        "ID": 282,_x000D_
        "Results": [_x000D_
          [_x000D_
            3665.5_x000D_
          ]_x000D_
        ],_x000D_
        "Statistics": {_x000D_
          "CreationDate": "2019-02-04T12:31:52.2758638+01:00",_x000D_
          "LastRefreshDate": "2018-03-08T18:46:09.3012615+01:00",_x000D_
          "TotalRefreshCount": 4,_x000D_
          "CustomInfo": {}_x000D_
        }_x000D_
      },_x000D_
      "283": {_x000D_
        "$type": "Inside.Core.Formula.Definition.DefinitionAC, Inside.Core.Formula",_x000D_
        "ID": 283,_x000D_
        "Results": [_x000D_
          [_x000D_
            "Dépôt principal"_x000D_
          ]_x000D_
        ],_x000D_
        "Statistics": {_x000D_
          "CreationDate": "2019-02-04T12:31:52.2758638+01:00",_x000D_
          "LastRefreshDate": "2018-03-08T18:46:10.7164445+01:00",_x000D_
          "TotalRefreshCount": 4,_x000D_
          "CustomInfo": {}_x000D_
        }_x000D_
      },_x000D_
      "284": {_x000D_
        "$type": "Inside.Core.Formula.Definition.DefinitionAC, Inside.Core.Formula",_x000D_
        "ID": 284,_x000D_
        "Results": [_x000D_
          [_x000D_
            "2017-10-25T00:00:00"_x000D_
          ]_x000D_
        ],_x000D_
        "Statistics": {_x000D_
          "CreationDate": "2019-02-04T12:31:52.2758638+01:00",_x000D_
          "LastRefreshDate": "2018-03-08T18:46:10.3556401+01:00",_x000D_
          "TotalRefreshCount": 5,_x000D_
          "CustomInfo": {}_x000D_
        }_x000D_
      },_x000D_
      "285": {_x000D_
        "$type": "Inside.Core.Formula.Definition.DefinitionAC, Inside.Core.Formula",_x000D_
        "ID": 285,_x000D_
        "Results": [_x000D_
          [_x000D_
            "2017-09-04T04:51:00"_x000D_
          ]_x000D_
        ],_x000D_
        "Statistics": {_x000D_
          "CreationDate": "2019-02-04T12:31:52.2758638+01:00",_x000D_
          "LastRefreshDate": "2018-03-08T18:46:10.0007608+01:00",_x000D_
          "TotalRefreshCount": 4,_x000D_
          "CustomInfo": {}_x000D_
        }_x000D_
      },_x000D_
      "286": {_x000D_
        "$type": "Inside.Core.Formula.Definition.DefinitionAC, Inside.Core.Formula",_x000D_
        "ID": 286,_x000D_
        "Results": [_x000D_
          [_x000D_
            249.59_x000D_
          ]_x000D_
        ],_x000D_
        "Statistics": {_x000D_
          "CreationDate": "2019-02-04T12:31:52.2768626+01:00",_x000D_
          "LastRefreshDate": "2018-03-08T18:56:34.2375434+01:00",_x000D_
          "TotalRefreshCount": 1,_x000D_
          "CustomInfo": {}_x000D_
        }_x000D_
      },_x000D_
      "287": {_x000D_
        "$type": "Inside.Core.Formula.Definition.DefinitionAC, Inside.Core.Formula",_x000D_
        "ID": 287,_x000D_
        "Results": [_x000D_
          [_x000D_
            0.0_x000D_
          ]_x000D_
        ],_x000D_
        "Statistics": {_x000D_
          "CreationDate": "2019-02-04T12:31:52.2768626+01:00",_x000D_
          "LastRefreshDate": "2018-03-08T18:56:34.2745689+01:00",_x000D_
          "TotalRefreshCount": 1,_x000D_
          "CustomInfo": {}_x000D_
        }_x000D_
      },_x000D_
      "288": {_x000D_
        "$type": "Inside.Core.Formula.Definition.DefinitionAC, Inside.Core.Formula",_x000D_
        "ID": 288,_x000D_
        "Results": [_x000D_
          [_x000D_
            10.0_x000D_
          ]_x000D_
        ],_x000D_
        "Statistics": {_x000D_
          "CreationDate": "2019-02-04T12:31:52.2768626+01:00",_x000D_
          "LastRefreshDate": "2018-03-08T18:56:34.3010874+01:00",_x000D_
          "TotalRefreshCount": 1,_x000D_
          "CustomInfo": {}_x000D_
        }_x000D_
      },_x000D_
      "289": {_x000D_
        "$type": "Inside.Core.Formula.Definition.DefinitionAC, Inside.Core.Formula",_x000D_
        "ID": 289,_x000D_
        "Results": [_x000D_
          [_x000D_
            815.0_x000D_
          ]_x000D_
        ],_x000D_
        "Statistics": {_x000D_
          "CreationDate": "2019-02-04T12:31:52.2768626+01:00",_x000D_
          "LastRefreshDate": "2018-03-08T18:56:34.3201003+01:00",_x000D_
          "TotalRefreshCount": 1,_x000D_
          "CustomInfo": {}_x000D_
        }_x000D_
      },_x000D_
      "290": {_x000D_
        "$type": "Inside.Core.Formula.Definition.DefinitionAC, Inside.Core.Formula",_x000D_
        "ID": 290,_x000D_
        "Results": [_x000D_
          [_x000D_
            3738.81_x000D_
          ]_x000D_
        ],_x000D_
        "Statistics": {_x000D_
          "CreationDate": "2019-02-04T12:31:52.2768626+01:00",_x000D_
          "LastRefreshDate": "2018-03-08T18:56:34.3381129+01:00",_x000D_
          "TotalRefreshCount": 1,_x000D_
          "CustomInfo": {}_x000D_
        }_x000D_
      },_x000D_
      "291": {_x000D_
        "$type": "Inside.Core.Formula.Definition.DefinitionAC, Inside.Core.Formula",_x000D_
        "ID": 291,_x000D_
        "Results": [_x000D_
          [_x000D_
            1454.2_x000D_
          ]_x000D_
        ],_x000D_
        "Statistics": {_x000D_
          "CreationDate": "2019-02-04T12:31:52.2768626+01:00",_x000D_
          "LastRefreshDate": "2018-03-08T18:56:37.0318834+01:00",_x000D_
          "TotalRefreshCount": 1,_x000D_
          "CustomInfo": {}_x000D_
        }_x000D_
      },_x000D_
      "292": {_x000D_
        "$type": "Inside.Core.Formula.Definition.DefinitionAC, Inside.Core.Formula",_x000D_
        "ID": 292,_x000D_
        "Results": [_x000D_
          [_x000D_
            7360.0_x000D_
          ]_x000D_
        ],_x000D_
        "Statistics": {_x000D_
          "CreationDate": "2019-02-04T12:31:52.2768626+01:00",_x000D_
          "LastRefreshDate": "2018-03-08T18:56:37.0669168+01:00",_x000D_
          "TotalRefreshCount": 1,_x000D_
          "CustomInfo": {}_x000D_
        }_x000D_
      },_x000D_
      "293": {_x000D_
        "$type": "Inside.Core.Formula.Definition.DefinitionAC, Inside.Core.Formula",_x000D_
        "ID": 293,_x000D_
        "Results": [_x000D_
          [_x000D_
            3665.5_x000D_
          ]_x000D_
        ],_x000D_
        "Statistics": {_x000D_
          "CreationDate": "2019-02-04T12:31:52.2768626+01:00",_x000D_
          "LastRefreshDate": "2018-03-08T18:56:37.084923+01:00",_x000D_
          "TotalRefreshCount": 1,_x000D_
          "CustomInfo": {}_x000D_
        }_x000D_
      },_x000D_
      "294": {_x000D_
        "$type": "Inside.Core.Formula.Definition.DefinitionAC, Inside.Core.Formula",_x000D_
        "ID": 294,_x000D_
        "Results": [_x000D_
          [_x000D_
            1.0_x000D_
          ]_x000D_
        ],_x000D_
        "Statistics": {_x000D_
          "CreationDate": "2019-02-04T12:31:52.2768626+01:00",_x000D_
          "LastRefreshDate": "2018-03-08T18:56:37.1194621+01:00",_x000D_
          "TotalRefreshCount": 1,_x000D_
          "CustomInfo": {}_x000D_
        }_x000D_
      },_x000D_
      "295": {_x000D_
        "$type": "Inside.Core.Formula.Definition.DefinitionAC, Inside.Core.Formula",_x000D_
        "ID": 295,_x000D_
        "Results": [_x000D_
          [_x000D_
            50.0_x000D_
          ]_x000D_
        ],_x000D_
        "Statistics": {_x000D_
          "CreationDate": "2019-02-04T12:31:52.2768626+01:00",_x000D_
          "LastRefreshDate": "2018-03-08T18:56:37.4062019+01:00",_x000D_
          "TotalRefreshCount": 1,_x000D_
          "CustomInfo": {}_x000D_
        }_x000D_
      },_x000D_
      "296": {_x000D_
        "$type": "Inside.Core.Formula.Definition.DefinitionAC, Inside.Core.Formula",_x000D_
        "ID": 296,_x000D_
        "Results": [_x000D_
          [_x000D_
            51.0_x000D_
          ]_x000D_
        ],_x000D_
        "Statistics": {_x000D_
          "CreationDate": "2019-02-04T12:31:52.2768626+01:00",_x000D_
          "LastRefreshDate": "2018-03-08T18:56:37.4267287+01:00",_x000D_
          "TotalRefreshCount": 1,_x000D_
          "CustomInfo": {}_x000D_
        }_x000D_
      },_x000D_
      "297": {_x000D_
        "$type": "Inside.Core.Formula.Definition.DefinitionAC, Inside.Core.Formula",_x000D_
        "ID": 297,_x000D_
        "Results": [_x000D_
          [_x000D_
            50.0_x000D_
          ]_x000D_
        ],_x000D_
        "Statistics": {_x000D_
          "CreationDate": "2019-02-04T12:31:52.2768626+01:00",_x000D_
          "LastRefreshDate": "2018-03-08T18:56:37.4477416+01:00",_x000D_
          "TotalRefreshCount": 1,_x000D_
          "CustomInfo": {}_x000D_
        }_x000D_
      },_x000D_
      "298": {_x000D_
        "$type": "Inside.Core.Formula.Definition.DefinitionAC, Inside.Core.Formula",_x000D_
        "ID": 298,_x000D_
        "Results": [_x000D_
          [_x000D_
            "2017-09-04T04:51:00"_x000D_
          ]_x000D_
        ],_x000D_
        "Statistics": {_x000D_
          "CreationDate": "2019-02-04T12:31:52.2768626+01:00",_x000D_
          "LastRefreshDate": "2018-03-08T18:56:37.4777695+01:00",_x000D_
          "TotalRefreshCount": 1,_x000D_
          "CustomInfo": {}_x000D_
        }_x000D_
      },_x000D_
      "299": {_x000D_
        "$type": "Inside.Core.Formula.Definition.DefinitionAC, Inside.Core.Formula",_x000D_
        "ID": 299,_x000D_
        "Results": [_x000D_
          [_x000D_
            "2017-10-25T00:00:00"_x000D_
          ]_x000D_
        ],_x000D_
        "Statistics": {_x000D_
          "CreationDate": "2019-02-04T12:31:52.2768626+01:00",_x000D_
          "LastRefreshDate": "2018-03-08T18:56:37.5007877+01:00",_x000D_
          "TotalRefreshCount": 1,_x000D_
          "CustomInfo": {}_x000D_
        }_x000D_
      },_x000D_
      "300": {_x000D_
        "$type": "Inside.Core.Formula.Definition.DefinitionAC, Inside.Core.Formula",_x000D_
        "ID": 300,_x000D_
        "Results": [_x000D_
          [_x000D_
            ""_x000D_
          ]_x000D_
        ],_x000D_
        "Statistics": {_x000D_
          "CreationDate": "2019-02-04T12:31:52.2768626+01:00",_x000D_
          "LastRefreshDate": "2018-03-08T18:56:37.7970534+01:00",_x000D_
          "TotalRefreshCount": 1,_x000D_
          "CustomInfo": {}_x000D_
        }_x000D_
      },_x000D_
      "301": {_x000D_
        "$type": "Inside.Core.Formula.Definition.DefinitionAC, Inside.Core.Formula",_x000D_
        "ID": 301,_x000D_
        "Results": [_x000D_
          [_x000D_
            ""_x000D_
          ]_x000D_
        ],_x000D_
        "Statistics": {_x000D_
          "CreationDate": "2019-02-04T12:31:52.2768626+01:00",_x000D_
          "LastRefreshDate": "2018-03-08T18:56:37.8280845+01:00",_x000D_
          "TotalRefreshCount": 1,_x000D_
          "CustomInfo": {}_x000D_
        }_x000D_
      },_x000D_
      "302": {_x000D_
        "$type": "Inside.Core.Formula.Definition.DefinitionAC, Inside.Core.Formula",_x000D_
        "ID": 302,_x000D_
        "Results": [_x000D_
          [_x000D_
            ""_x000D_
          ]_x000D_
        ],_x000D_
        "Statistics": {_x000D_
          "CreationDate": "2019-02-04T12:31:52.2768626+01:00",_x000D_
          "LastRefreshDate": "2018-03-08T18:56:37.8601069+01:00",_x000D_
          "TotalRefreshCount": 1,_x000D_
          "CustomInfo": {}_x000D_
        }_x000D_
      },_x000D_
      "303": {_x000D_
        "$type": "Inside.Core.Formula.Definition.DefinitionAC, Inside.Core.Formula",_x000D_
        "ID": 303,_x000D_
        "Results": [_x000D_
          [_x000D_
            "Chaise"_x000D_
          ]_x000D_
        ],_x000D_
        "Statistics": {_x000D_
          "CreationDate": "2019-02-04T12:31:52.2768626+01:00",_x000D_
          "LastRefreshDate": "2018-03-08T18:56:37.8791202+01:00",_x000D_
          "TotalRefreshCount": 1,_x000D_
          "CustomInfo": {}_x000D_
        }_x000D_
      },_x000D_
      "304": {_x000D_
        "$type": "Inside.Core.Formula.Definition.DefinitionAC, Inside.Core.Formula",_x000D_
        "ID": 304,_x000D_
        "Results": [_x000D_
          [_x000D_
            "FINI"_x000D_
          ]_x000D_
        ],_x000D_
        "Statistics": {_x000D_
          "CreationDate": "2019-02-04T12:31:52.2768626+01:00",_x000D_
          "LastRefreshDate": "2018-03-08T18:56:38.1733767+01:00",_x000D_
          "TotalRefreshCount": 1,_x000D_
          "CustomInfo": {}_x000D_
        }_x000D_
      },_x000D_
      "305": {_x000D_
        "$type": "Inside.Core.Formula.Definition.DefinitionAC, Inside.Core.Formula",_x000D_
        "ID": 305,_x000D_
        "Results": [_x000D_
          [_x000D_
            "Chaise"_x000D_
          ]_x000D_
        ],_x000D_
        "Statistics": {_x000D_
          "CreationDate": "2019-02-04T12:31:52.2778624+01:00",_x000D_
          "LastRefreshDate": "2018-03-08T18:56:38.2304307+01:00",_x000D_
          "TotalRefreshCount": 1,_x000D_
          "CustomInfo": {}_x000D_
        }_x000D_
      },_x000D_
      "306": {_x000D_
        "$type": "Inside.Core.Formula.Definition.DefinitionAC, Inside.Core.Formula",_x000D_
        "ID": 306,_x000D_
        "Results": [_x000D_
          [_x000D_
            "Dépôt principal"_x000D_
          ]_x000D_
        ],_x000D_
        "Statistics": {_x000D_
          "CreationDate": "2019-02-04T12:31:52.2778624+01:00",_x000D_
          "LastRefreshDate": "2018-03-08T18:56:38.2634543+01:00",_x000D_
          "TotalRefreshCount": 1,_x000D_
          "CustomInfo": {}_x000D_
        }_x000D_
      }_x000D_
    },_x000D_
    "LastID": 306_x000D_
  }_x000D_
}</t>
  </si>
  <si>
    <t>{_x000D_
  "Formulas": {_x000D_
    "=RIK_AC(\"INF47__;INF15@E=8,S=6,G=0,T=0,P=0:@R=A,S=26,V={0}:R=B,S=22,V=Historique:R=C,S=24,V={1}:R=D,S=15|4,V={2}:R=E,S=15|2,V={3}:R=F,S=9,V={4}:R=G,S=6,V=&lt;&gt;&lt;NULL&gt;:\";$B$1;$D$1;$F$1;$H$1;$J$1)": 1,_x000D_
    "=RIK_AC(\"INF47__;INF15@E=8,S=6,G=0,T=0,P=0:@R=A,S=26,V={0}:R=B,S=22,V=En cours:R=C,S=24,V={1}:R=D,S=15|4,V={2}:R=E,S=15|2,V={3}:R=F,S=9,V={4}:\";B$1;$D$1;$F$1;$H$1;$J$1)": 2_x000D_
  },_x000D_
  "ItemPool": {_x000D_
    "Items": {_x000D_
      "1": {_x000D_
        "$type": "Inside.Core.Formula.Definition.DefinitionAC, Inside.Core.Formula",_x000D_
        "ID": 1,_x000D_
        "Results": [_x000D_
          [_x000D_
            6_x000D_
          ]_x000D_
        ],_x000D_
        "Statistics": {_x000D_
          "CreationDate": "2019-02-04T12:31:52.3778057+01:00",_x000D_
          "LastRefreshDate": "2019-02-04T10:20:17.3227886+01:00",_x000D_
          "TotalRefreshCount": 11,_x000D_
          "CustomInfo": {}_x000D_
        }_x000D_
      },_x000D_
      "2": {_x000D_
        "$type": "Inside.Core.Formula.Definition.DefinitionAC, Inside.Core.Formula",_x000D_
        "ID": 2,_x000D_
        "Results": [_x000D_
          [_x000D_
            1_x000D_
          ]_x000D_
        ],_x000D_
        "Statistics": {_x000D_
          "CreationDate": "2019-02-04T12:31:52.3778057+01:00",_x000D_
          "LastRefreshDate": "2019-02-04T10:20:17.3157927+01:00",_x000D_
          "TotalRefreshCount": 11,_x000D_
          "CustomInfo": {}_x000D_
        }_x000D_
      }_x000D_
    },_x000D_
    "LastID": 2_x000D_
  }_x000D_
}</t>
  </si>
  <si>
    <t>{_x000D_
  "Formulas": {_x000D_
    "=RIK_AC(\"INF47__;INF11@E=1,S=6,G=0,T=0,P=0:@R=A,S=38,V={0}:R=B,S=10|2,V={1}:R=C,S=10|16,V={2}:\";$B$1;$F$1;$D$1)": 1,_x000D_
    "=RIK_AC(\"INF47__;INF11@E=1,S=5,G=0,T=0,P=0:@R=A,S=38,V={0}:R=B,S=10|2,V={1}:R=C,S=10|16,V={2}:\";$B$1;$F$1;$D$1)": 2,_x000D_
    "=RIK_AC(\"INF47__;INF11@L=Stock disponible,E=1,G=0,T=0,P=0,F=[4]-[5],Y=1:@R=A,S=38,V={0}:R=B,S=10|2,V={1}:R=C,S=10|16,V={2}:\";$B$1;$F$1;$D$1)": 3,_x000D_
    "=RIK_AC(\"INF47__;INF12@E=1,S=24,G=0,T=0,P=0:@R=A,S=72,V={0}:R=B,S=58|2,V={1}:R=C,S=58|16,V={2}:R=D,S=32|46,V=&lt;&gt;(FINI,ARCHIVE):R=E,S=32|42,V={3}:R=F,S=32|43,V={4}:\";B$1;$F$1;$D$1;$I$1;$L$1)": 4,_x000D_
    "=RIK_AC(\"INF47__;INF12@E=1,S=23,G=0,T=0,P=0:@R=A,S=72,V={0}:R=B,S=58|2,V={1}:R=C,S=58|16,V={2}:R=D,S=32|46,V=&lt;&gt;(FINI,ARCHIVE):R=E,S=32|42,V={3}:R=F,S=32|43,V={4}:\";B$1;$F$1;$D$1;$I$1;$L$1)": 5,_x000D_
    "=RIK_AC(\"INF47__;INF12@E=1,S=21,G=0,T=0,P=0:@R=A,S=72,V={0}:R=B,S=58|2,V={1}:R=C,S=58|16,V={2}:R=F,S=32|46,V=&lt;&gt;(FINI,ARCHIVE):R=E,S=32|42,V={3}:R=F,S=32|43,V={4}:\";B$1;$F$1;$D$1;$I$1;$L$1)": 6,_x000D_
    "=RIK_AC(\"INF47__;INF11@E=8,S=16,G=0,T=0,P=0:@R=A,S=38,V={0}:R=B,S=10|2,V={1}:R=C,S=10|16,V={2}:R=D,S=22,V={3}:\";$B$1;$F$1;$D$1;$V$1)": 7,_x000D_
    "=RIK_AC(\"INF47__;INF11@E=8,S=16,G=0,T=0,P=0:@R=A,S=38,V={0}:R=B,S=10|2,V={1}:R=C,S=10|16,V={2}:\";$B$1;$F$1;$D$1)": 8,_x000D_
    "=RIK_AC(\"INF47__;INF10@E=1,S=20,G=0,T=0,P=0:@R=A,S=26,V={0}:R=B,S=3|2,V={1}:R=C,S=3|16,V={2}:R=D,S=22,V={3}:R=E,S=23,V={4}:\";$B$1;F$1;$D$1;$I$1;$L$1)": 9,_x000D_
    "=RIK_AC(\"INF47__;INF10@E=8,S=2,G=0,T=0,P=0:@R=A,S=26,V={0}:R=B,S=3|2,V={1}:R=C,S=3|16,V={2}:R=D,S=22,V={3}:R=E,S=23,V={4}:\";$B$1;F$1;$D$1;$I$1;$L$1)": 10,_x000D_
    "=RIK_AC(\"INF47__;INF12@E=8,S=32|2,G=0,T=0,P=0:@R=A,S=72,V={0}:R=B,S=58|2,V={1}:R=C,S=58|16,V={2}:R=D,S=67,V={3}:R=E,S=66,V={4}:R=F,S=32|46,V=&lt;&gt;(FINI,ARCHIVE):\";D$1;$F$1;$D$1;L$1;$L$1)": 11,_x000D_
    "=RIK_AC(\"INF47__;INF11@E=1,S=10,G=0,T=0,P=0:@R=A,S=38,V={0}:R=B,S=10|2,V={1}:R=C,S=10|16,V={2}:\";$B$1;$F$1;$D$1)": 12,_x000D_
    "=RIK_AC(\"INF47__;INF11@E=1,S=9,G=0,T=0,P=0:@R=A,S=38,V={0}:R=B,S=10|2,V={1}:R=C,S=10|16,V={2}:\";$B$1;$F$1;$D$1)": 13,_x000D_
    "=RIK_AC(\"INF47__;INF03@E=1,S=17,G=0,T=0,P=0:@R=A,S=1,V={0}:R=B,S=16,V={1}:R=C,S=2,V={2}:\";$B$1;$D$1;$F$1)": 14,_x000D_
    "=RIK_AC(\"INF47__;INF03@E=1,S=8,G=0,T=0,P=0:@R=A,S=1,V={0}:R=B,S=16,V={1}:R=C,S=2,V={2}:\";$B$1;$D$1;$F$1)": 15,_x000D_
    "=RIK_AC(\"INF47__;INF03@E=1,S=7,G=0,T=0,P=0:@R=A,S=1,V={0}:R=B,S=16,V={1}:R=C,S=2,V={2}:\";$B$1;$D$1;$F$1)": 16,_x000D_
    "=RIK_AC(\"INF47__;INF03@E=1,S=6,G=0,T=0,P=0:@R=A,S=1,V={0}:R=B,S=16,V={1}:R=C,S=2,V={2}:\";$B$1;$D$1;$F$1)": 17,_x000D_
    "=RIK_AC(\"INF47__;INF03@E=0,S=18,G=0,T=0,P=0:@R=A,S=1,V={0}:R=B,S=16,V={1}:R=C,S=2,V={2}:\";$B$1;$D$1;$F$1)": 18,_x000D_
    "=RIK_AC(\"INF47__;INF03@E=0,S=13,G=0,T=0,P=0:@R=A,S=1,V={0}:R=B,S=16,V={1}:R=C,S=2,V={2}:\";$B$1;$D$1;$F$1)": 19,_x000D_
    "=RIK_AC(\"INF47__;INF03@E=0,S=12,G=0,T=0,P=0:@R=A,S=1,V={0}:R=B,S=16,V={1}:R=C,S=2,V={2}:\";$B$1;$D$1;$F$1)": 20,_x000D_
    "=RIK_AC(\"INF47__;INF03@E=0,S=11,G=0,T=0,P=0:@R=A,S=1,V={0}:R=B,S=16,V={1}:R=C,S=2,V={2}:\";$B$1;$D$1;$F$1)": 21,_x000D_
    "=RIK_AC(\"INF47__;INF03@E=0,S=9,G=0,T=0,P=0:@R=A,S=1,V={0}:R=B,S=16,V={1}:R=C,S=2,V={2}:\";$B$1;$D$1;$F$1)": 22,_x000D_
    "=RIK_AC(\"INF47__;INF03@E=0,S=23,G=0,T=0,P=0:@R=A,S=1,V={0}:R=B,S=16,V={1}:R=C,S=2,V={2}:\";$B$1;$D$1;$F$1)": 23,_x000D_
    "=RIK_AC(\"INF47__;INF03@E=0,S=15,G=0,T=0,P=0:@R=A,S=1,V={0}:R=B,S=16,V={1}:R=C,S=2,V={2}:\";$B$1;$D$1;$F$1)": 24,_x000D_
    "=RIK_AC(\"INF47__;INF03@E=0,S=5,G=0,T=0,P=0:@R=A,S=1,V={0}:R=B,S=16,V={1}:R=C,S=2,V={2}:\";$B$1;$D$1;$F$1)": 25,_x000D_
    "=RIK_AC(\"INF47__;INF03@E=0,S=3,G=0,T=0,P=0:@R=A,S=1,V={0}:R=B,S=16,V={1}:R=C,S=2,V={2}:\";$B$1;$D$1;$F$1)": 26,_x000D_
    "=RIK_AC(\"INF47__;INF02@E=8,S=10,G=0,T=0,P=0:@R=A,S=30,V={0}:R=B,S=4,V={1}:R=C,S=2,V={2}:R=D,S=23,V={3}:R=E,S=20,V={4}:R=F,S=6,V=CDE:R=G,S=5,V=ACHAT:\";$B$1;$D$1;$F$1;$I$1;$L$1)": 27,_x000D_
    "=RIK_AC(\"INF47__;INF02@E=8,S=7,G=0,T=0,P=0:@R=A,S=30,V={0}:R=B,S=4,V={1}:R=C,S=2,V={2}:R=D,S=23,V={3}:R=E,S=20,V={4}:R=F,S=6,V=CDE:R=G,S=5,V=VENTE:\";$B$1;$D$1;F$1;$I$1;$L$1)": 28_x000D_
  },_x000D_
  "ItemPool": {_x000D_
    "Items": {_x000D_
      "1": {_x000D_
        "$type": "Inside.Core.Formula.Definition.DefinitionAC, Inside.Core.Formula",_x000D_
        "ID": 1,_x000D_
        "Results": [_x000D_
          [_x000D_
            1475.0_x000D_
          ]_x000D_
        ],_x000D_
        "Statistics": {_x000D_
          "CreationDate": "2019-02-04T12:31:52.3798031+01:00",_x000D_
          "LastRefreshDate": "2019-02-04T10:22:58.6656509+01:00",_x000D_
          "TotalRefreshCount": 5,_x000D_
          "CustomInfo": {}_x000D_
        }_x000D_
      },_x000D_
      "2": {_x000D_
        "$type": "Inside.Core.Formula.Definition.DefinitionAC, Inside.Core.Formula",_x000D_
        "ID": 2,_x000D_
        "Results": [_x000D_
          [_x000D_
            20850.828852_x000D_
          ]_x000D_
        ],_x000D_
        "Statistics": {_x000D_
          "CreationDate": "2019-02-04T12:31:52.3798031+01:00",_x000D_
          "LastRefreshDate": "2019-02-04T10:22:59.2306233+01:00",_x000D_
          "TotalRefreshCount": 5,_x000D_
          "CustomInfo": {}_x000D_
        }_x000D_
      },_x000D_
      "3": {_x000D_
        "$type": "Inside.Core.Formula.Definition.DefinitionAC, Inside.Core.Formula",_x000D_
        "ID": 3,_x000D_
        "Results": [_x000D_
          [_x000D_
            38432.721148_x000D_
          ]_x000D_
        ],_x000D_
        "Statistics": {_x000D_
          "CreationDate": "2019-02-04T12:31:52.3798031+01:00",_x000D_
          "LastRefreshDate": "2019-02-04T10:22:57.9616214+01:00",_x000D_
          "TotalRefreshCount": 5,_x000D_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"2019-02-04T12:31:52.3808028+01:00",_x000D_
          "LastRefreshDate": "2019-02-04T10:22:37.0374268+01:00",_x000D_
          "TotalRefreshCount": 5,_x000D_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"2019-02-04T12:31:52.3808028+01:00",_x000D_
          "LastRefreshDate": "2019-02-04T10:22:37.0684067+01:00",_x000D_
          "TotalRefreshCount": 5,_x000D_
          "CustomInfo": {}_x000D_
        }_x000D_
      },_x000D_
      "6": {_x000D_
        "$type": "Inside.Core.Formula.Definition.DefinitionAC, Inside.Core.Formula",_x000D_
        "ID": 6,_x000D_
        "Results": [_x000D_
          [_x000D_
            420.0_x000D_
          ]_x000D_
        ],_x000D_
        "Statistics": {_x000D_
          "CreationDate": "2019-02-04T12:31:52.3808028+01:00",_x000D_
          "LastRefreshDate": "2019-02-04T10:22:58.4617389+01:00",_x000D_
          "TotalRefreshCount": 5,_x000D_
          "CustomInfo": {}_x000D_
        }_x000D_
      },_x000D_
      "7": {_x000D_
        "$type": "Inside.Core.Formula.Definition.DefinitionAC, Inside.Core.Formula",_x000D_
        "ID": 7,_x000D_
        "Results": [_x000D_
          [_x000D_
            12_x000D_
          ]_x000D_
        ],_x000D_
        "Statistics": {_x000D_
          "CreationDate": "2019-02-04T12:31:52.3808028+01:00",_x000D_
          "LastRefreshDate": "2019-02-04T10:22:37.5041747+01:00",_x000D_
          "TotalRefreshCount": 5,_x000D_
          "CustomInfo": {}_x000D_
        }_x000D_
      },_x000D_
      "8": {_x000D_
        "$type": "Inside.Core.Formula.Definition.DefinitionAC, Inside.Core.Formula",_x000D_
        "ID": 8,_x000D_
        "Results": [_x000D_
          [_x000D_
            132_x000D_
          ]_x000D_
        ],_x000D_
        "Statistics": {_x000D_
          "CreationDate": "2019-02-04T12:31:52.3808028+01:00",_x000D_
          "LastRefreshDate": "2019-02-04T10:22:38.5965572+01:00",_x000D_
          "TotalRefreshCount": 5,_x000D_
          "CustomInfo": {}_x000D_
        }_x000D_
      },_x000D_
      "9": {_x000D_
        "$type": "Inside.Core.Formula.Definition.DefinitionAC, Inside.Core.Formula",_x000D_
        "ID": 9,_x000D_
        "Results": [_x000D_
          [_x000D_
            260.0_x000D_
          ]_x000D_
        ],_x000D_
        "Statistics": {_x000D_
          "CreationDate": "2019-02-04T12:31:52.3808028+01:00",_x000D_
          "LastRefreshDate": "2019-02-04T10:22:38.6935008+01:00",_x000D_
          "TotalRefreshCount": 5,_x000D_
          "CustomInfo": {}_x000D_
        }_x000D_
      },_x000D_
      "10": {_x000D_
        "$type": "Inside.Core.Formula.Definition.DefinitionAC, Inside.Core.Formula",_x000D_
        "ID": 10,_x000D_
        "Results": [_x000D_
          [_x000D_
            1_x000D_
          ]_x000D_
        ],_x000D_
        "Statistics": {_x000D_
          "CreationDate": "2019-02-04T12:31:52.3808028+01:00",_x000D_
          "LastRefreshDate": "2019-02-04T10:23:00.3648218+01:00",_x000D_
          "TotalRefreshCount": 5,_x000D_
          "CustomInfo": {}_x000D_
        }_x000D_
      },_x000D_
      "11": {_x000D_
        "$type": "Inside.Core.Formula.Definition.DefinitionAC, Inside.Core.Formula",_x000D_
        "ID": 11,_x000D_
        "Results": [_x000D_
          [_x000D_
            16_x000D_
          ]_x000D_
        ],_x000D_
        "Statistics": {_x000D_
          "CreationDate": "2019-02-04T12:31:52.3808028+01:00",_x000D_
          "LastRefreshDate": "2019-02-04T10:22:35.2203504+01:00",_x000D_
          "TotalRefreshCount": 5,_x000D_
          "CustomInfo": {}_x000D_
        }_x000D_
      },_x000D_
      "12": {_x000D_
        "$type": "Inside.Core.Formula.Definition.DefinitionAC, Inside.Core.Formula",_x000D_
        "ID": 12,_x000D_
        "Results": [_x000D_
          [_x000D_
            100007394.86_x000D_
          ]_x000D_
        ],_x000D_
        "Statistics": {_x000D_
          "CreationDate": "2019-02-04T12:31:52.3808028+01:00",_x000D_
          "LastRefreshDate": "2019-02-04T10:22:58.6986307+01:00",_x000D_
          "TotalRefreshCount": 5,_x000D_
          "CustomInfo": {}_x000D_
        }_x000D_
      },_x000D_
      "13": {_x000D_
        "$type": "Inside.Core.Formula.Definition.DefinitionAC, Inside.Core.Formula",_x000D_
        "ID": 13,_x000D_
        "Results": [_x000D_
          [_x000D_
            457.0_x000D_
          ]_x000D_
        ],_x000D_
        "Statistics": {_x000D_
          "CreationDate": "2019-02-04T12:31:52.3808028+01:00",_x000D_
          "LastRefreshDate": "2019-02-04T10:22:58.7705879+01:00",_x000D_
          "TotalRefreshCount": 5,_x000D_
          "CustomInfo": {}_x000D_
        }_x000D_
      },_x000D_
      "14": {_x000D_
        "$type": "Inside.Core.Formula.Definition.DefinitionAC, Inside.Core.Formula",_x000D_
        "ID": 14,_x000D_
        "Results": [_x000D_
          [_x000D_
            49610.64_x000D_
          ]_x000D_
        ],_x000D_
        "Statistics": {_x000D_
          "CreationDate": "2019-02-04T12:31:52.3808028+01:00",_x000D_
          "LastRefreshDate": "2019-02-04T10:22:59.6488939+01:00",_x000D_
          "TotalRefreshCount": 5,_x000D_
          "CustomInfo": {}_x000D_
        }_x000D_
      },_x000D_
      "15": {_x000D_
        "$type": "Inside.Core.Formula.Definition.DefinitionAC, Inside.Core.Formula",_x000D_
        "ID": 15,_x000D_
        "Results": [_x000D_
          [_x000D_
            1073.8106_x000D_
          ]_x000D_
        ],_x000D_
        "Statistics": {_x000D_
          "CreationDate": "2019-02-04T12:31:52.3808028+01:00",_x000D_
          "LastRefreshDate": "2019-02-04T10:22:49.3210272+01:00",_x000D_
          "TotalRefreshCount": 5,_x000D_
          "CustomInfo": {}_x000D_
        }_x000D_
      },_x000D_
      "16": {_x000D_
        "$type": "Inside.Core.Formula.Definition.DefinitionAC, Inside.Core.Formula",_x000D_
        "ID": 16,_x000D_
        "Results": [_x000D_
          [_x000D_
            1699.3_x000D_
          ]_x000D_
        ],_x000D_
        "Statistics": {_x000D_
          "CreationDate": "2019-02-04T12:31:52.3808028+01:00",_x000D_
          "LastRefreshDate": "2019-02-04T10:22:58.7516015+01:00",_x000D_
          "TotalRefreshCount": 5,_x000D_
          "CustomInfo": {}_x000D_
        }_x000D_
      },_x000D_
      "17": {_x000D_
        "$type": "Inside.Core.Formula.Definition.DefinitionAC, Inside.Core.Formula",_x000D_
        "ID": 17,_x000D_
        "Results": [_x000D_
          [_x000D_
            5145.6456_x000D_
          ]_x000D_
        ],_x000D_
        "Statistics": {_x000D_
          "CreationDate": "2019-02-04T12:31:52.3808028+01:00",_x000D_
          "LastRefreshDate": "2019-02-04T10:22:52.1699557+01:00",_x000D_
          "TotalRefreshCount": 5,_x000D_
          "CustomInfo": {}_x000D_
        }_x000D_
      },_x000D_
      "18": {_x000D_
        "$type": "Inside.Core.Formula.Definition.DefinitionAC, Inside.Core.Formula",_x000D_
        "ID": 18,_x000D_
        "Results": [_x000D_
          [_x000D_
            "CATALOGUE"_x000D_
          ]_x000D_
        ],_x000D_
        "Statistics": {_x000D_
          "CreationDate": "2019-02-04T12:31:52.3808028+01:00",_x000D_
          "LastRefreshDate": "2019-02-04T10:22:58.3608364+01:00",_x000D_
          "TotalRefreshCount": 5,_x000D_
          "CustomInfo": {}_x000D_
        }_x000D_
      },_x000D_
      "19": {_x000D_
        "$type": "Inside.Core.Formula.Definition.DefinitionAC, Inside.Core.Formula",_x000D_
        "ID": 19,_x000D_
        "Results": [_x000D_
          [_x000D_
            ""_x000D_
          ]_x000D_
        ],_x000D_
        "Statistics": {_x000D_
          "CreationDate": "2019-02-04T12:31:52.3808028+01:00",_x000D_
          "LastRefreshDate": "2019-02-04T10:22:42.9726824+01:00",_x000D_
          "TotalRefreshCount": 5,_x000D_
          "CustomInfo": {}_x000D_
        }_x000D_
      },_x000D_
      "20": {_x000D_
        "$type": "Inside.Core.Formula.Definition.DefinitionAC, Inside.Core.Formula",_x000D_
        "ID": 20,_x000D_
        "Results": [_x000D_
          [_x000D_
            ""_x000D_
          ]_x000D_
        ],_x000D_
        "Statistics": {_x000D_
          "CreationDate": "2019-02-04T12:31:52.3808028+01:00",_x000D_
          "LastRefreshDate": "2019-02-04T10:22:59.3025811+01:00",_x000D_
          "TotalRefreshCount": 5,_x000D_
          "CustomInfo": {}_x000D_
        }_x000D_
      },_x000D_
      "21": {_x000D_
        "$type": "Inside.Core.Formula.Definition.DefinitionAC, Inside.Core.Formula",_x000D_
        "ID": 21,_x000D_
        "Results": [_x000D_
          [_x000D_
            "1"_x000D_
          ]_x000D_
        ],_x000D_
        "Statistics": {_x000D_
          "CreationDate": "2019-02-04T12:31:52.3808028+01:00",_x000D_
          "LastRefreshDate": "2019-02-04T10:22:46.6334702+01:00",_x000D_
          "TotalRefreshCount": 5,_x000D_
          "CustomInfo": {}_x000D_
        }_x000D_
      },_x000D_
      "22": {_x000D_
        "$type": "Inside.Core.Formula.Definition.DefinitionAC, Inside.Core.Formula",_x000D_
        "ID": 22,_x000D_
        "Results": [_x000D_
          [_x000D_
            "OUI"_x000D_
          ]_x000D_
        ],_x000D_
        "Statistics": {_x000D_
          "CreationDate": "2019-02-04T12:31:52.3818021+01:00",_x000D_
          "LastRefreshDate": "2019-02-04T10:22:35.7990681+01:00",_x000D_
          "TotalRefreshCount": 5,_x000D_
          "CustomInfo": {}_x000D_
        }_x000D_
      },_x000D_
      "23": {_x000D_
        "$type": "Inside.Core.Formula.Definition.DefinitionAC, Inside.Core.Formula",_x000D_
        "ID": 23,_x000D_
        "Results": [_x000D_
          [_x000D_
            "NON"_x000D_
          ]_x000D_
        ],_x000D_
        "Statistics": {_x000D_
          "CreationDate": "2019-02-04T12:31:52.3818021+01:00",_x000D_
          "LastRefreshDate": "2019-02-04T10:22:59.5389592+01:00",_x000D_
          "TotalRefreshCount": 5,_x000D_
          "CustomInfo": {}_x000D_
        }_x000D_
      },_x000D_
      "24": {_x000D_
        "$type": "Inside.Core.Formula.Definition.DefinitionAC, Inside.Core.Formula",_x000D_
        "ID": 24,_x000D_
        "Results": [_x000D_
          [_x000D_
            "Aucun"_x000D_
          ]_x000D_
        ],_x000D_
        "Statistics": {_x000D_
          "CreationDate": "2019-02-04T12:31:52.3818021+01:00",_x000D_
          "LastRefreshDate": "2019-02-04T10:22:52.454809+01:00",_x000D_
          "TotalRefreshCount": 5,_x000D_
          "CustomInfo": {}_x000D_
        }_x000D_
      },_x000D_
      "25": {_x000D_
        "$type": "Inside.Core.Formula.Definition.DefinitionAC, Inside.Core.Formula",_x000D_
        "ID": 25,_x000D_
        "Results": [_x000D_
          [_x000D_
            "Mobilier"_x000D_
          ]_x000D_
        ],_x000D_
        "Statistics": {_x000D_
          "CreationDate": "2019-02-04T12:31:52.3818021+01:00",_x000D_
          "LastRefreshDate": "2019-02-04T10:22:59.60292+01:00",_x000D_
          "TotalRefreshCount": 5,_x000D_
          "CustomInfo": {}_x000D_
        }_x000D_
      },_x000D_
      "26": {_x000D_
        "$type": "Inside.Core.Formula.Definition.DefinitionAC, Inside.Core.Formula",_x000D_
        "ID": 26,_x000D_
        "Results": [_x000D_
          [_x000D_
            "Assise Siège"_x000D_
          ]_x000D_
        ],_x000D_
        "Statistics": {_x000D_
          "CreationDate": "2019-02-04T12:31:52.3818021+01:00",_x000D_
          "LastRefreshDate": "2019-02-04T10:22:42.5660628+01:00",_x000D_
          "TotalRefreshCount": 5,_x000D_
          "CustomInfo": {}_x000D_
        }_x000D_
      },_x000D_
      "27": {_x000D_
        "$type": "Inside.Core.Formula.Definition.DefinitionAC, Inside.Core.Formula",_x000D_
        "ID": 27,_x000D_
        "Results": [_x000D_
          [_x000D_
            2_x000D_
          ]_x000D_
        ],_x000D_
        "Statistics": {_x000D_
          "CreationDate": "2019-02-04T12:31:52.3818021+01:00",_x000D_
          "LastRefreshDate": "2019-02-04T10:22:59.7298456+01:00",_x000D_
          "TotalRefreshCount": 5,_x000D_
          "CustomInfo": {}_x000D_
        }_x000D_
      },_x000D_
      "28": {_x000D_
        "$type": "Inside.Core.Formula.Definition.DefinitionAC, Inside.Core.Formula",_x000D_
        "ID": 28,_x000D_
        "Results": [_x000D_
          [_x000D_
            9_x000D_
          ]_x000D_
        ],_x000D_
        "Statistics": {_x000D_
          "CreationDate": "2019-02-04T12:31:52.3818021+01:00",_x000D_
          "LastRefreshDate": "2019-02-04T10:22:59.4205113+01:00",_x000D_
          "TotalRefreshCount": 5,_x000D_
          "CustomInfo": {}_x000D_
        }_x000D_
      }_x000D_
    },_x000D_
    "LastID": 28_x000D_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</si>
</sst>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6"/>
      <color theme="0"/>
      <name val="Segoe UI Light"/>
      <family val="2"/>
    </font>
    <font>
      <i/>
      <sz val="16"/>
      <color theme="0"/>
      <name val="Segoe UI Light"/>
      <family val="2"/>
    </font>
    <font>
      <sz val="22"/>
      <color rgb="FF1A6A81"/>
      <name val="Gill Sans MT"/>
      <family val="2"/>
    </font>
    <font>
      <sz val="16"/>
      <color rgb="FF1A6A81"/>
      <name val="Gill Sans MT"/>
      <family val="2"/>
    </font>
    <font>
      <sz val="22"/>
      <color rgb="FFFF0000"/>
      <name val="Gill Sans MT"/>
      <family val="2"/>
    </font>
    <font>
      <sz val="16"/>
      <color rgb="FFFF0000"/>
      <name val="Gill Sans MT"/>
      <family val="2"/>
    </font>
    <font>
      <sz val="16"/>
      <color rgb="FF008080"/>
      <name val="Gill Sans MT"/>
      <family val="2"/>
    </font>
    <font>
      <sz val="16"/>
      <color theme="6" tint="-0.249977111117893"/>
      <name val="Gill Sans MT"/>
      <family val="2"/>
    </font>
    <font>
      <sz val="16"/>
      <color theme="0"/>
      <name val="Gill Sans MT"/>
      <family val="2"/>
    </font>
    <font>
      <sz val="11"/>
      <color theme="0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3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NumberFormat="1"/>
    <xf numFmtId="0" fontId="0" fillId="0" borderId="0" xfId="0" pivotButton="1"/>
    <xf numFmtId="165" fontId="0" fillId="0" borderId="0" xfId="2" applyNumberFormat="1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49" fontId="4" fillId="3" borderId="0" xfId="0" applyNumberFormat="1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" fontId="0" fillId="4" borderId="0" xfId="0" applyNumberFormat="1" applyFill="1"/>
    <xf numFmtId="0" fontId="0" fillId="4" borderId="0" xfId="0" applyFill="1"/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4" fontId="7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6" fillId="0" borderId="0" xfId="1" applyFont="1" applyBorder="1" applyAlignment="1">
      <alignment vertical="center" wrapText="1"/>
    </xf>
    <xf numFmtId="49" fontId="14" fillId="7" borderId="0" xfId="0" applyNumberFormat="1" applyFont="1" applyFill="1" applyAlignment="1"/>
    <xf numFmtId="0" fontId="0" fillId="7" borderId="0" xfId="0" applyFill="1"/>
    <xf numFmtId="0" fontId="15" fillId="0" borderId="0" xfId="0" applyFont="1" applyAlignment="1">
      <alignment horizontal="left" indent="2"/>
    </xf>
    <xf numFmtId="0" fontId="16" fillId="0" borderId="0" xfId="0" applyFont="1" applyAlignment="1">
      <alignment horizontal="left" indent="2"/>
    </xf>
    <xf numFmtId="0" fontId="0" fillId="8" borderId="0" xfId="0" applyFill="1"/>
    <xf numFmtId="4" fontId="0" fillId="2" borderId="0" xfId="0" applyNumberFormat="1" applyFill="1"/>
    <xf numFmtId="0" fontId="0" fillId="6" borderId="0" xfId="0" applyFill="1"/>
    <xf numFmtId="4" fontId="0" fillId="9" borderId="0" xfId="0" applyNumberFormat="1" applyFill="1"/>
    <xf numFmtId="4" fontId="0" fillId="6" borderId="0" xfId="0" applyNumberFormat="1" applyFill="1"/>
    <xf numFmtId="1" fontId="0" fillId="0" borderId="0" xfId="0" applyNumberFormat="1"/>
    <xf numFmtId="1" fontId="0" fillId="6" borderId="0" xfId="0" applyNumberFormat="1" applyFill="1"/>
    <xf numFmtId="1" fontId="0" fillId="2" borderId="0" xfId="0" applyNumberFormat="1" applyFill="1"/>
    <xf numFmtId="1" fontId="0" fillId="4" borderId="0" xfId="0" applyNumberFormat="1" applyFill="1"/>
    <xf numFmtId="1" fontId="0" fillId="9" borderId="0" xfId="0" applyNumberFormat="1" applyFill="1"/>
    <xf numFmtId="0" fontId="12" fillId="0" borderId="0" xfId="0" applyFont="1"/>
    <xf numFmtId="1" fontId="12" fillId="4" borderId="0" xfId="0" applyNumberFormat="1" applyFont="1" applyFill="1"/>
    <xf numFmtId="4" fontId="12" fillId="0" borderId="0" xfId="0" applyNumberFormat="1" applyFont="1"/>
    <xf numFmtId="49" fontId="14" fillId="7" borderId="0" xfId="0" quotePrefix="1" applyNumberFormat="1" applyFont="1" applyFill="1" applyAlignment="1">
      <alignment horizontal="center"/>
    </xf>
    <xf numFmtId="49" fontId="14" fillId="7" borderId="0" xfId="0" applyNumberFormat="1" applyFont="1" applyFill="1" applyAlignment="1">
      <alignment horizontal="center"/>
    </xf>
    <xf numFmtId="0" fontId="17" fillId="8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left" vertical="center" indent="2"/>
    </xf>
    <xf numFmtId="0" fontId="14" fillId="7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3">
    <cellStyle name="Milliers" xfId="2" builtinId="3"/>
    <cellStyle name="Normal" xfId="0" builtinId="0"/>
    <cellStyle name="Pourcentage" xfId="1" builtinId="5"/>
  </cellStyles>
  <dxfs count="28">
    <dxf>
      <font>
        <color theme="0"/>
      </font>
    </dxf>
    <dxf>
      <font>
        <color theme="0"/>
      </font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bgColor rgb="FFFF0000"/>
        </patternFill>
      </fill>
    </dxf>
    <dxf>
      <numFmt numFmtId="1" formatCode="0"/>
    </dxf>
    <dxf>
      <fill>
        <patternFill patternType="solid">
          <bgColor rgb="FF008080"/>
        </patternFill>
      </fill>
    </dxf>
    <dxf>
      <fill>
        <patternFill patternType="solid">
          <bgColor rgb="FF008080"/>
        </patternFill>
      </fill>
    </dxf>
    <dxf>
      <fill>
        <patternFill patternType="solid">
          <bgColor rgb="FF008080"/>
        </patternFill>
      </fill>
    </dxf>
    <dxf>
      <fill>
        <patternFill patternType="solid">
          <bgColor rgb="FF008080"/>
        </patternFill>
      </fill>
    </dxf>
    <dxf>
      <fill>
        <patternFill patternType="solid">
          <bgColor rgb="FF008080"/>
        </patternFill>
      </fill>
    </dxf>
    <dxf>
      <fill>
        <patternFill patternType="solid">
          <bgColor rgb="FF008080"/>
        </patternFill>
      </fill>
    </dxf>
    <dxf>
      <fill>
        <patternFill patternType="solid">
          <bgColor rgb="FF008080"/>
        </patternFill>
      </fill>
    </dxf>
    <dxf>
      <fill>
        <patternFill patternType="solid">
          <bgColor rgb="FF008080"/>
        </patternFill>
      </fill>
    </dxf>
    <dxf>
      <fill>
        <patternFill patternType="solid">
          <bgColor rgb="FF00808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numFmt numFmtId="4" formatCode="#,##0.00"/>
    </dxf>
    <dxf>
      <fill>
        <patternFill>
          <bgColor rgb="FF008080"/>
        </patternFill>
      </fill>
    </dxf>
    <dxf>
      <fill>
        <patternFill patternType="solid">
          <bgColor theme="7" tint="-0.249977111117893"/>
        </patternFill>
      </fill>
    </dxf>
    <dxf>
      <numFmt numFmtId="1" formatCode="0"/>
    </dxf>
    <dxf>
      <font>
        <color theme="0"/>
      </font>
    </dxf>
    <dxf>
      <font>
        <color theme="0"/>
      </font>
    </dxf>
    <dxf>
      <fill>
        <patternFill patternType="solid">
          <bgColor theme="7" tint="-0.249977111117893"/>
        </patternFill>
      </fill>
    </dxf>
    <dxf>
      <fill>
        <patternFill>
          <bgColor theme="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numFmt numFmtId="4" formatCode="#,##0.00"/>
    </dxf>
  </dxfs>
  <tableStyles count="0" defaultTableStyle="TableStyleMedium2" defaultPivotStyle="PivotStyleMedium9"/>
  <colors>
    <mruColors>
      <color rgb="FF008080"/>
      <color rgb="FF80808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microsoft.com/office/2011/relationships/timelineCache" Target="timelineCaches/timelineCache2.xml"/><Relationship Id="rId5" Type="http://schemas.openxmlformats.org/officeDocument/2006/relationships/pivotCacheDefinition" Target="pivotCache/pivotCacheDefinition2.xml"/><Relationship Id="rId15" Type="http://schemas.openxmlformats.org/officeDocument/2006/relationships/sharedStrings" Target="sharedStrings.xml"/><Relationship Id="rId10" Type="http://schemas.microsoft.com/office/2011/relationships/timelineCache" Target="timelineCaches/timelineCach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4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6E2EB1-2034-4A79-9E76-05D3FE4897D8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D2DFC8E0-5FF1-40BD-BD32-380C27AD7E14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9D464AC8-83DA-4A63-BA6F-6A009A67E8CF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DFD03E65-37B3-481F-B160-F544A38F390A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497417</xdr:colOff>
      <xdr:row>12</xdr:row>
      <xdr:rowOff>31750</xdr:rowOff>
    </xdr:from>
    <xdr:to>
      <xdr:col>10</xdr:col>
      <xdr:colOff>304800</xdr:colOff>
      <xdr:row>17</xdr:row>
      <xdr:rowOff>137584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6" name="Libellé Dépôt">
              <a:extLst>
                <a:ext uri="{FF2B5EF4-FFF2-40B4-BE49-F238E27FC236}">
                  <a16:creationId xmlns:a16="http://schemas.microsoft.com/office/drawing/2014/main" id="{E42DF6CF-91BD-42B8-892E-76B3871D172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bellé Dépô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493500" y="3048000"/>
              <a:ext cx="1828800" cy="128058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338666</xdr:colOff>
      <xdr:row>11</xdr:row>
      <xdr:rowOff>158751</xdr:rowOff>
    </xdr:from>
    <xdr:to>
      <xdr:col>2</xdr:col>
      <xdr:colOff>971550</xdr:colOff>
      <xdr:row>17</xdr:row>
      <xdr:rowOff>169335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7" name="Type Article">
              <a:extLst>
                <a:ext uri="{FF2B5EF4-FFF2-40B4-BE49-F238E27FC236}">
                  <a16:creationId xmlns:a16="http://schemas.microsoft.com/office/drawing/2014/main" id="{3FD461C0-5CD5-410C-9398-1427CF6E7FF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e Artic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52083" y="2984501"/>
              <a:ext cx="1828800" cy="137583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11</xdr:row>
      <xdr:rowOff>179918</xdr:rowOff>
    </xdr:from>
    <xdr:to>
      <xdr:col>1</xdr:col>
      <xdr:colOff>315383</xdr:colOff>
      <xdr:row>18</xdr:row>
      <xdr:rowOff>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1" name="Libellé Dépôt 1">
              <a:extLst>
                <a:ext uri="{FF2B5EF4-FFF2-40B4-BE49-F238E27FC236}">
                  <a16:creationId xmlns:a16="http://schemas.microsoft.com/office/drawing/2014/main" id="{69A57D8C-24A7-48CA-B2CC-44D39F91C29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bellé Dépôt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005668"/>
              <a:ext cx="1828800" cy="137583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370417</xdr:colOff>
      <xdr:row>12</xdr:row>
      <xdr:rowOff>52917</xdr:rowOff>
    </xdr:from>
    <xdr:to>
      <xdr:col>11</xdr:col>
      <xdr:colOff>960967</xdr:colOff>
      <xdr:row>17</xdr:row>
      <xdr:rowOff>158751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4" name="Type Article 1">
              <a:extLst>
                <a:ext uri="{FF2B5EF4-FFF2-40B4-BE49-F238E27FC236}">
                  <a16:creationId xmlns:a16="http://schemas.microsoft.com/office/drawing/2014/main" id="{3C3CBD79-5FF8-497A-8495-029B135CD77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e Articl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30667" y="3069167"/>
              <a:ext cx="1828800" cy="128058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1121833</xdr:colOff>
      <xdr:row>11</xdr:row>
      <xdr:rowOff>159808</xdr:rowOff>
    </xdr:from>
    <xdr:to>
      <xdr:col>7</xdr:col>
      <xdr:colOff>1195916</xdr:colOff>
      <xdr:row>17</xdr:row>
      <xdr:rowOff>166158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5" name="Date Livraison">
              <a:extLst>
                <a:ext uri="{FF2B5EF4-FFF2-40B4-BE49-F238E27FC236}">
                  <a16:creationId xmlns:a16="http://schemas.microsoft.com/office/drawing/2014/main" id="{103F2F77-8F4E-4F40-832C-1DE1AE0FCCE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e Livrais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35917" y="2985558"/>
              <a:ext cx="546100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Chronologie : fonctionne dans Excel ou version ultérieure. Ne pas déplacer ni redimensionner.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1006475</xdr:colOff>
      <xdr:row>12</xdr:row>
      <xdr:rowOff>31750</xdr:rowOff>
    </xdr:from>
    <xdr:to>
      <xdr:col>16</xdr:col>
      <xdr:colOff>1439333</xdr:colOff>
      <xdr:row>17</xdr:row>
      <xdr:rowOff>166158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6" name="Date Livraison 1">
              <a:extLst>
                <a:ext uri="{FF2B5EF4-FFF2-40B4-BE49-F238E27FC236}">
                  <a16:creationId xmlns:a16="http://schemas.microsoft.com/office/drawing/2014/main" id="{D660DEA2-E134-4D9E-BA78-656DAA62463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e Livraison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404975" y="3048000"/>
              <a:ext cx="5555192" cy="130915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Chronologie : fonctionne dans Excel ou version ultérieure. Ne pas déplacer ni redimensionner.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52918</xdr:colOff>
      <xdr:row>4</xdr:row>
      <xdr:rowOff>84667</xdr:rowOff>
    </xdr:from>
    <xdr:to>
      <xdr:col>15</xdr:col>
      <xdr:colOff>700618</xdr:colOff>
      <xdr:row>11</xdr:row>
      <xdr:rowOff>148167</xdr:rowOff>
    </xdr:to>
    <xdr:pic>
      <xdr:nvPicPr>
        <xdr:cNvPr id="9" name="GAUO8">
          <a:extLst>
            <a:ext uri="{FF2B5EF4-FFF2-40B4-BE49-F238E27FC236}">
              <a16:creationId xmlns:a16="http://schemas.microsoft.com/office/drawing/2014/main" id="{FEC4D340-7E47-4458-9495-23A61DBE38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0893" y="1065742"/>
          <a:ext cx="1905000" cy="19018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4</xdr:row>
      <xdr:rowOff>21167</xdr:rowOff>
    </xdr:from>
    <xdr:to>
      <xdr:col>6</xdr:col>
      <xdr:colOff>742951</xdr:colOff>
      <xdr:row>11</xdr:row>
      <xdr:rowOff>84667</xdr:rowOff>
    </xdr:to>
    <xdr:pic>
      <xdr:nvPicPr>
        <xdr:cNvPr id="11" name="GAUF8">
          <a:extLst>
            <a:ext uri="{FF2B5EF4-FFF2-40B4-BE49-F238E27FC236}">
              <a16:creationId xmlns:a16="http://schemas.microsoft.com/office/drawing/2014/main" id="{17AC20B4-AD69-4386-97BF-7AA6981A5B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1002242"/>
          <a:ext cx="1905001" cy="19018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3500.430134374998" createdVersion="3" refreshedVersion="6" minRefreshableVersion="3" recordCount="26" xr:uid="{00000000-000A-0000-FFFF-FFFF3B000000}">
  <cacheSource type="external" connectionId="5"/>
  <cacheFields count="12">
    <cacheField name="Code état Proposition" numFmtId="0">
      <sharedItems count="2">
        <s v="NORMAL"/>
        <s v="RUPTURE"/>
      </sharedItems>
    </cacheField>
    <cacheField name="Libellé Dépôt" numFmtId="0">
      <sharedItems count="1">
        <s v="Dépôt principal"/>
      </sharedItems>
    </cacheField>
    <cacheField name="Référence Article" numFmtId="0">
      <sharedItems count="7">
        <s v="ASSISE"/>
        <s v="BUREAUB"/>
        <s v="BUREAUM"/>
        <s v="CHAISE"/>
        <s v="PIC_COFFRET"/>
        <s v="STR_PF"/>
        <s v="STR_PFOP"/>
      </sharedItems>
    </cacheField>
    <cacheField name="Type Article" numFmtId="0">
      <sharedItems count="2">
        <s v="Produit Fini"/>
        <s v="Produit Semi-Fini"/>
      </sharedItems>
    </cacheField>
    <cacheField name="Libellé Famille Article" numFmtId="0">
      <sharedItems count="3">
        <s v="Mobilier"/>
        <s v="Famille PIC PDP"/>
        <s v="Produit Fini"/>
      </sharedItems>
    </cacheField>
    <cacheField name="Raison Sociale" numFmtId="0">
      <sharedItems count="1">
        <s v="Fournisseur interne"/>
      </sharedItems>
    </cacheField>
    <cacheField name="Date Commande" numFmtId="0">
      <sharedItems containsSemiMixedTypes="0" containsNonDate="0" containsDate="1" containsString="0" minDate="2018-02-15T00:00:00" maxDate="2018-08-31T00:00:00" count="16">
        <d v="2018-05-03T00:00:00"/>
        <d v="2018-05-10T00:00:00"/>
        <d v="2018-05-31T00:00:00"/>
        <d v="2018-02-22T00:00:00"/>
        <d v="2018-03-15T00:00:00"/>
        <d v="2018-04-12T00:00:00"/>
        <d v="2018-06-14T00:00:00"/>
        <d v="2018-04-19T00:00:00"/>
        <d v="2018-02-27T00:00:00"/>
        <d v="2018-03-29T00:00:00"/>
        <d v="2018-04-27T00:00:00"/>
        <d v="2018-05-30T00:00:00"/>
        <d v="2018-06-28T00:00:00"/>
        <d v="2018-07-30T00:00:00"/>
        <d v="2018-08-30T00:00:00"/>
        <d v="2018-02-15T00:00:00"/>
      </sharedItems>
    </cacheField>
    <cacheField name="Date Livraison" numFmtId="0">
      <sharedItems containsSemiMixedTypes="0" containsNonDate="0" containsDate="1" containsString="0" minDate="2018-02-19T00:00:00" maxDate="2018-09-01T00:00:00" count="18">
        <d v="2018-05-03T00:00:00"/>
        <d v="2018-05-10T00:00:00"/>
        <d v="2018-05-31T00:00:00"/>
        <d v="2018-02-23T00:00:00"/>
        <d v="2018-03-16T00:00:00"/>
        <d v="2018-04-13T00:00:00"/>
        <d v="2018-05-11T00:00:00"/>
        <d v="2018-06-15T00:00:00"/>
        <d v="2018-04-20T00:00:00"/>
        <d v="2018-05-04T00:00:00"/>
        <d v="2018-06-01T00:00:00"/>
        <d v="2018-02-28T00:00:00"/>
        <d v="2018-03-30T00:00:00"/>
        <d v="2018-04-30T00:00:00"/>
        <d v="2018-06-29T00:00:00"/>
        <d v="2018-07-31T00:00:00"/>
        <d v="2018-08-31T00:00:00"/>
        <d v="2018-02-19T00:00:00"/>
      </sharedItems>
      <fieldGroup par="11" base="7">
        <rangePr groupBy="days" startDate="2018-02-19T00:00:00" endDate="2018-09-01T00:00:00"/>
        <groupItems count="368">
          <s v="&lt;19/02/2018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01/09/2018"/>
        </groupItems>
      </fieldGroup>
    </cacheField>
    <cacheField name="Quantité" numFmtId="0">
      <sharedItems containsSemiMixedTypes="0" containsString="0" containsNumber="1" containsInteger="1" minValue="10" maxValue="240" count="11">
        <n v="31"/>
        <n v="50"/>
        <n v="40"/>
        <n v="30"/>
        <n v="90"/>
        <n v="75"/>
        <n v="120"/>
        <n v="195"/>
        <n v="240"/>
        <n v="210"/>
        <n v="10"/>
      </sharedItems>
    </cacheField>
    <cacheField name="Prix Unitaire" numFmtId="0">
      <sharedItems containsSemiMixedTypes="0" containsString="0" containsNumber="1" minValue="0" maxValue="690.51300000000003" count="4">
        <n v="0"/>
        <n v="312.88"/>
        <n v="690.51300000000003"/>
        <n v="286.12700000000001"/>
      </sharedItems>
    </cacheField>
    <cacheField name="Valorisation" numFmtId="0">
      <sharedItems containsSemiMixedTypes="0" containsString="0" containsNumber="1" minValue="0" maxValue="34525.65" count="6">
        <n v="0"/>
        <n v="15644"/>
        <n v="27620.52"/>
        <n v="34525.65"/>
        <n v="8583.81"/>
        <n v="14306.35"/>
      </sharedItems>
    </cacheField>
    <cacheField name="Mois" numFmtId="0" databaseField="0">
      <fieldGroup base="7">
        <rangePr groupBy="months" startDate="2018-02-19T00:00:00" endDate="2018-09-01T00:00:00"/>
        <groupItems count="14">
          <s v="&lt;19/02/2018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1/09/2018"/>
        </groupItems>
      </fieldGroup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3500.430161921293" createdVersion="3" refreshedVersion="6" minRefreshableVersion="3" recordCount="54" xr:uid="{00000000-000A-0000-FFFF-FFFF3C000000}">
  <cacheSource type="external" connectionId="1"/>
  <cacheFields count="12">
    <cacheField name="Code état Proposition" numFmtId="0">
      <sharedItems count="2">
        <s v="NORMAL"/>
        <s v="RUPTURE"/>
      </sharedItems>
    </cacheField>
    <cacheField name="Libellé Dépôt" numFmtId="0">
      <sharedItems count="1">
        <s v="Dépôt principal"/>
      </sharedItems>
    </cacheField>
    <cacheField name="Référence Article" numFmtId="0">
      <sharedItems count="11">
        <s v="CARTON"/>
        <s v="DOSSIER"/>
        <s v="PIEDB"/>
        <s v="PLATEAU"/>
        <s v="STYLOB"/>
        <s v="STYLOR"/>
        <s v="STYLOV"/>
        <s v="TOLE2X3"/>
        <s v="TUBE10"/>
        <s v="TUBE20"/>
        <s v="COURROIE"/>
      </sharedItems>
    </cacheField>
    <cacheField name="Type Article" numFmtId="0">
      <sharedItems count="2">
        <s v="Composant"/>
        <s v="Pièces Détachées"/>
      </sharedItems>
    </cacheField>
    <cacheField name="Libellé Famille Article" numFmtId="0">
      <sharedItems count="3">
        <s v="Mobilier"/>
        <s v="Famille PIC PDP"/>
        <s v="Pièces Détachées"/>
      </sharedItems>
    </cacheField>
    <cacheField name="Raison Sociale" numFmtId="0">
      <sharedItems count="3">
        <s v="EURO METAL"/>
        <s v="ETS DEBOIS"/>
        <s v="Agro-Shop"/>
      </sharedItems>
    </cacheField>
    <cacheField name="Date Commande" numFmtId="0">
      <sharedItems containsSemiMixedTypes="0" containsNonDate="0" containsDate="1" containsString="0" minDate="2018-02-15T00:00:00" maxDate="2018-08-25T00:00:00" count="19">
        <d v="2018-02-19T00:00:00"/>
        <d v="2018-02-26T00:00:00"/>
        <d v="2018-03-12T00:00:00"/>
        <d v="2018-04-09T00:00:00"/>
        <d v="2018-04-16T00:00:00"/>
        <d v="2018-04-30T00:00:00"/>
        <d v="2018-05-07T00:00:00"/>
        <d v="2018-05-28T00:00:00"/>
        <d v="2018-06-11T00:00:00"/>
        <d v="2018-02-23T00:00:00"/>
        <d v="2018-03-23T00:00:00"/>
        <d v="2018-04-25T00:00:00"/>
        <d v="2018-05-25T00:00:00"/>
        <d v="2018-06-22T00:00:00"/>
        <d v="2018-07-26T00:00:00"/>
        <d v="2018-08-24T00:00:00"/>
        <d v="2018-03-16T00:00:00"/>
        <d v="2018-02-15T00:00:00"/>
        <d v="2018-02-16T00:00:00"/>
      </sharedItems>
    </cacheField>
    <cacheField name="Date Livraison" numFmtId="0">
      <sharedItems containsSemiMixedTypes="0" containsNonDate="0" containsDate="1" containsString="0" minDate="2018-02-19T00:00:00" maxDate="2018-09-01T00:00:00" count="17">
        <d v="2018-02-22T00:00:00"/>
        <d v="2018-03-01T00:00:00"/>
        <d v="2018-03-15T00:00:00"/>
        <d v="2018-04-12T00:00:00"/>
        <d v="2018-04-19T00:00:00"/>
        <d v="2018-05-03T00:00:00"/>
        <d v="2018-05-10T00:00:00"/>
        <d v="2018-05-31T00:00:00"/>
        <d v="2018-06-14T00:00:00"/>
        <d v="2018-02-28T00:00:00"/>
        <d v="2018-03-30T00:00:00"/>
        <d v="2018-04-30T00:00:00"/>
        <d v="2018-06-29T00:00:00"/>
        <d v="2018-07-31T00:00:00"/>
        <d v="2018-08-31T00:00:00"/>
        <d v="2018-02-19T00:00:00"/>
        <d v="2018-05-17T00:00:00"/>
      </sharedItems>
      <fieldGroup par="11" base="7">
        <rangePr groupBy="days" startDate="2018-02-19T00:00:00" endDate="2018-09-01T00:00:00"/>
        <groupItems count="368">
          <s v="&lt;19/02/2018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01/09/2018"/>
        </groupItems>
      </fieldGroup>
    </cacheField>
    <cacheField name="Quantité" numFmtId="0">
      <sharedItems containsSemiMixedTypes="0" containsString="0" containsNumber="1" containsInteger="1" minValue="5" maxValue="650" count="28">
        <n v="140"/>
        <n v="197"/>
        <n v="150"/>
        <n v="30"/>
        <n v="50"/>
        <n v="200"/>
        <n v="31"/>
        <n v="98"/>
        <n v="120"/>
        <n v="400"/>
        <n v="78"/>
        <n v="66"/>
        <n v="126"/>
        <n v="192"/>
        <n v="276"/>
        <n v="171"/>
        <n v="15"/>
        <n v="42"/>
        <n v="33"/>
        <n v="99"/>
        <n v="144"/>
        <n v="93"/>
        <n v="100"/>
        <n v="203"/>
        <n v="5"/>
        <n v="11"/>
        <n v="650"/>
        <n v="300"/>
      </sharedItems>
    </cacheField>
    <cacheField name="Prix Unitaire" numFmtId="0">
      <sharedItems containsSemiMixedTypes="0" containsString="0" containsNumber="1" minValue="0" maxValue="150" count="9">
        <n v="1.63"/>
        <n v="15"/>
        <n v="3"/>
        <n v="150"/>
        <n v="1.25"/>
        <n v="120"/>
        <n v="6"/>
        <n v="8"/>
        <n v="0"/>
      </sharedItems>
    </cacheField>
    <cacheField name="Valorisation" numFmtId="0">
      <sharedItems containsSemiMixedTypes="0" containsString="0" containsNumber="1" minValue="0" maxValue="18000"/>
    </cacheField>
    <cacheField name="Mois" numFmtId="0" databaseField="0">
      <fieldGroup base="7">
        <rangePr groupBy="months" startDate="2018-02-19T00:00:00" endDate="2018-09-01T00:00:00"/>
        <groupItems count="14">
          <s v="&lt;19/02/2018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1/09/2018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0"/>
    <x v="0"/>
  </r>
  <r>
    <x v="0"/>
    <x v="0"/>
    <x v="0"/>
    <x v="0"/>
    <x v="0"/>
    <x v="0"/>
    <x v="2"/>
    <x v="2"/>
    <x v="1"/>
    <x v="0"/>
    <x v="0"/>
  </r>
  <r>
    <x v="0"/>
    <x v="0"/>
    <x v="1"/>
    <x v="0"/>
    <x v="0"/>
    <x v="0"/>
    <x v="3"/>
    <x v="3"/>
    <x v="1"/>
    <x v="1"/>
    <x v="1"/>
  </r>
  <r>
    <x v="0"/>
    <x v="0"/>
    <x v="1"/>
    <x v="0"/>
    <x v="0"/>
    <x v="0"/>
    <x v="4"/>
    <x v="4"/>
    <x v="1"/>
    <x v="1"/>
    <x v="1"/>
  </r>
  <r>
    <x v="0"/>
    <x v="0"/>
    <x v="1"/>
    <x v="0"/>
    <x v="0"/>
    <x v="0"/>
    <x v="5"/>
    <x v="5"/>
    <x v="1"/>
    <x v="1"/>
    <x v="1"/>
  </r>
  <r>
    <x v="0"/>
    <x v="0"/>
    <x v="1"/>
    <x v="0"/>
    <x v="0"/>
    <x v="0"/>
    <x v="1"/>
    <x v="6"/>
    <x v="1"/>
    <x v="1"/>
    <x v="1"/>
  </r>
  <r>
    <x v="0"/>
    <x v="0"/>
    <x v="1"/>
    <x v="0"/>
    <x v="0"/>
    <x v="0"/>
    <x v="6"/>
    <x v="7"/>
    <x v="1"/>
    <x v="1"/>
    <x v="1"/>
  </r>
  <r>
    <x v="0"/>
    <x v="0"/>
    <x v="2"/>
    <x v="0"/>
    <x v="0"/>
    <x v="0"/>
    <x v="3"/>
    <x v="3"/>
    <x v="2"/>
    <x v="2"/>
    <x v="2"/>
  </r>
  <r>
    <x v="0"/>
    <x v="0"/>
    <x v="2"/>
    <x v="0"/>
    <x v="0"/>
    <x v="0"/>
    <x v="4"/>
    <x v="4"/>
    <x v="1"/>
    <x v="2"/>
    <x v="3"/>
  </r>
  <r>
    <x v="0"/>
    <x v="0"/>
    <x v="2"/>
    <x v="0"/>
    <x v="0"/>
    <x v="0"/>
    <x v="5"/>
    <x v="5"/>
    <x v="1"/>
    <x v="2"/>
    <x v="3"/>
  </r>
  <r>
    <x v="0"/>
    <x v="0"/>
    <x v="2"/>
    <x v="0"/>
    <x v="0"/>
    <x v="0"/>
    <x v="1"/>
    <x v="6"/>
    <x v="1"/>
    <x v="2"/>
    <x v="3"/>
  </r>
  <r>
    <x v="0"/>
    <x v="0"/>
    <x v="2"/>
    <x v="0"/>
    <x v="0"/>
    <x v="0"/>
    <x v="6"/>
    <x v="7"/>
    <x v="1"/>
    <x v="2"/>
    <x v="3"/>
  </r>
  <r>
    <x v="0"/>
    <x v="0"/>
    <x v="3"/>
    <x v="0"/>
    <x v="0"/>
    <x v="0"/>
    <x v="7"/>
    <x v="8"/>
    <x v="3"/>
    <x v="3"/>
    <x v="4"/>
  </r>
  <r>
    <x v="0"/>
    <x v="0"/>
    <x v="3"/>
    <x v="0"/>
    <x v="0"/>
    <x v="0"/>
    <x v="0"/>
    <x v="9"/>
    <x v="1"/>
    <x v="3"/>
    <x v="5"/>
  </r>
  <r>
    <x v="0"/>
    <x v="0"/>
    <x v="3"/>
    <x v="0"/>
    <x v="0"/>
    <x v="0"/>
    <x v="1"/>
    <x v="6"/>
    <x v="1"/>
    <x v="3"/>
    <x v="5"/>
  </r>
  <r>
    <x v="0"/>
    <x v="0"/>
    <x v="3"/>
    <x v="0"/>
    <x v="0"/>
    <x v="0"/>
    <x v="2"/>
    <x v="10"/>
    <x v="1"/>
    <x v="3"/>
    <x v="5"/>
  </r>
  <r>
    <x v="0"/>
    <x v="0"/>
    <x v="4"/>
    <x v="1"/>
    <x v="1"/>
    <x v="0"/>
    <x v="8"/>
    <x v="11"/>
    <x v="3"/>
    <x v="0"/>
    <x v="0"/>
  </r>
  <r>
    <x v="0"/>
    <x v="0"/>
    <x v="4"/>
    <x v="1"/>
    <x v="1"/>
    <x v="0"/>
    <x v="9"/>
    <x v="12"/>
    <x v="4"/>
    <x v="0"/>
    <x v="0"/>
  </r>
  <r>
    <x v="0"/>
    <x v="0"/>
    <x v="4"/>
    <x v="1"/>
    <x v="1"/>
    <x v="0"/>
    <x v="10"/>
    <x v="13"/>
    <x v="5"/>
    <x v="0"/>
    <x v="0"/>
  </r>
  <r>
    <x v="0"/>
    <x v="0"/>
    <x v="4"/>
    <x v="1"/>
    <x v="1"/>
    <x v="0"/>
    <x v="11"/>
    <x v="2"/>
    <x v="6"/>
    <x v="0"/>
    <x v="0"/>
  </r>
  <r>
    <x v="0"/>
    <x v="0"/>
    <x v="4"/>
    <x v="1"/>
    <x v="1"/>
    <x v="0"/>
    <x v="12"/>
    <x v="14"/>
    <x v="7"/>
    <x v="0"/>
    <x v="0"/>
  </r>
  <r>
    <x v="0"/>
    <x v="0"/>
    <x v="4"/>
    <x v="1"/>
    <x v="1"/>
    <x v="0"/>
    <x v="13"/>
    <x v="15"/>
    <x v="8"/>
    <x v="0"/>
    <x v="0"/>
  </r>
  <r>
    <x v="0"/>
    <x v="0"/>
    <x v="4"/>
    <x v="1"/>
    <x v="1"/>
    <x v="0"/>
    <x v="14"/>
    <x v="16"/>
    <x v="9"/>
    <x v="0"/>
    <x v="0"/>
  </r>
  <r>
    <x v="1"/>
    <x v="0"/>
    <x v="5"/>
    <x v="0"/>
    <x v="2"/>
    <x v="0"/>
    <x v="15"/>
    <x v="17"/>
    <x v="10"/>
    <x v="0"/>
    <x v="0"/>
  </r>
  <r>
    <x v="1"/>
    <x v="0"/>
    <x v="6"/>
    <x v="0"/>
    <x v="2"/>
    <x v="0"/>
    <x v="15"/>
    <x v="17"/>
    <x v="1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x v="0"/>
    <x v="0"/>
    <x v="0"/>
    <x v="0"/>
    <x v="0"/>
    <x v="0"/>
    <x v="0"/>
    <x v="0"/>
    <x v="0"/>
    <x v="0"/>
    <n v="228.2"/>
  </r>
  <r>
    <x v="0"/>
    <x v="0"/>
    <x v="0"/>
    <x v="0"/>
    <x v="0"/>
    <x v="0"/>
    <x v="1"/>
    <x v="1"/>
    <x v="1"/>
    <x v="0"/>
    <n v="321.11"/>
  </r>
  <r>
    <x v="0"/>
    <x v="0"/>
    <x v="0"/>
    <x v="0"/>
    <x v="0"/>
    <x v="0"/>
    <x v="2"/>
    <x v="2"/>
    <x v="2"/>
    <x v="0"/>
    <n v="244.5"/>
  </r>
  <r>
    <x v="0"/>
    <x v="0"/>
    <x v="0"/>
    <x v="0"/>
    <x v="0"/>
    <x v="0"/>
    <x v="3"/>
    <x v="3"/>
    <x v="2"/>
    <x v="0"/>
    <n v="244.5"/>
  </r>
  <r>
    <x v="0"/>
    <x v="0"/>
    <x v="0"/>
    <x v="0"/>
    <x v="0"/>
    <x v="0"/>
    <x v="4"/>
    <x v="4"/>
    <x v="3"/>
    <x v="0"/>
    <n v="48.9"/>
  </r>
  <r>
    <x v="0"/>
    <x v="0"/>
    <x v="0"/>
    <x v="0"/>
    <x v="0"/>
    <x v="0"/>
    <x v="5"/>
    <x v="5"/>
    <x v="4"/>
    <x v="0"/>
    <n v="81.5"/>
  </r>
  <r>
    <x v="0"/>
    <x v="0"/>
    <x v="0"/>
    <x v="0"/>
    <x v="0"/>
    <x v="0"/>
    <x v="6"/>
    <x v="6"/>
    <x v="5"/>
    <x v="0"/>
    <n v="326"/>
  </r>
  <r>
    <x v="0"/>
    <x v="0"/>
    <x v="0"/>
    <x v="0"/>
    <x v="0"/>
    <x v="0"/>
    <x v="7"/>
    <x v="7"/>
    <x v="4"/>
    <x v="0"/>
    <n v="81.5"/>
  </r>
  <r>
    <x v="0"/>
    <x v="0"/>
    <x v="0"/>
    <x v="0"/>
    <x v="0"/>
    <x v="0"/>
    <x v="8"/>
    <x v="8"/>
    <x v="2"/>
    <x v="0"/>
    <n v="244.5"/>
  </r>
  <r>
    <x v="0"/>
    <x v="0"/>
    <x v="1"/>
    <x v="0"/>
    <x v="0"/>
    <x v="1"/>
    <x v="5"/>
    <x v="5"/>
    <x v="6"/>
    <x v="1"/>
    <n v="465"/>
  </r>
  <r>
    <x v="0"/>
    <x v="0"/>
    <x v="1"/>
    <x v="0"/>
    <x v="0"/>
    <x v="1"/>
    <x v="6"/>
    <x v="6"/>
    <x v="4"/>
    <x v="1"/>
    <n v="750"/>
  </r>
  <r>
    <x v="0"/>
    <x v="0"/>
    <x v="1"/>
    <x v="0"/>
    <x v="0"/>
    <x v="1"/>
    <x v="7"/>
    <x v="7"/>
    <x v="4"/>
    <x v="1"/>
    <n v="750"/>
  </r>
  <r>
    <x v="0"/>
    <x v="0"/>
    <x v="2"/>
    <x v="0"/>
    <x v="0"/>
    <x v="1"/>
    <x v="2"/>
    <x v="2"/>
    <x v="7"/>
    <x v="2"/>
    <n v="294"/>
  </r>
  <r>
    <x v="0"/>
    <x v="0"/>
    <x v="2"/>
    <x v="0"/>
    <x v="0"/>
    <x v="1"/>
    <x v="3"/>
    <x v="3"/>
    <x v="5"/>
    <x v="2"/>
    <n v="600"/>
  </r>
  <r>
    <x v="0"/>
    <x v="0"/>
    <x v="2"/>
    <x v="0"/>
    <x v="0"/>
    <x v="1"/>
    <x v="4"/>
    <x v="4"/>
    <x v="8"/>
    <x v="2"/>
    <n v="360"/>
  </r>
  <r>
    <x v="0"/>
    <x v="0"/>
    <x v="2"/>
    <x v="0"/>
    <x v="0"/>
    <x v="1"/>
    <x v="5"/>
    <x v="5"/>
    <x v="5"/>
    <x v="2"/>
    <n v="600"/>
  </r>
  <r>
    <x v="0"/>
    <x v="0"/>
    <x v="2"/>
    <x v="0"/>
    <x v="0"/>
    <x v="1"/>
    <x v="6"/>
    <x v="6"/>
    <x v="9"/>
    <x v="2"/>
    <n v="1200"/>
  </r>
  <r>
    <x v="0"/>
    <x v="0"/>
    <x v="2"/>
    <x v="0"/>
    <x v="0"/>
    <x v="1"/>
    <x v="7"/>
    <x v="7"/>
    <x v="5"/>
    <x v="2"/>
    <n v="600"/>
  </r>
  <r>
    <x v="0"/>
    <x v="0"/>
    <x v="2"/>
    <x v="0"/>
    <x v="0"/>
    <x v="1"/>
    <x v="8"/>
    <x v="8"/>
    <x v="5"/>
    <x v="2"/>
    <n v="600"/>
  </r>
  <r>
    <x v="0"/>
    <x v="0"/>
    <x v="3"/>
    <x v="0"/>
    <x v="0"/>
    <x v="1"/>
    <x v="0"/>
    <x v="0"/>
    <x v="4"/>
    <x v="3"/>
    <n v="7500"/>
  </r>
  <r>
    <x v="0"/>
    <x v="0"/>
    <x v="3"/>
    <x v="0"/>
    <x v="0"/>
    <x v="1"/>
    <x v="2"/>
    <x v="2"/>
    <x v="4"/>
    <x v="3"/>
    <n v="7500"/>
  </r>
  <r>
    <x v="0"/>
    <x v="0"/>
    <x v="3"/>
    <x v="0"/>
    <x v="0"/>
    <x v="1"/>
    <x v="3"/>
    <x v="3"/>
    <x v="4"/>
    <x v="3"/>
    <n v="7500"/>
  </r>
  <r>
    <x v="0"/>
    <x v="0"/>
    <x v="3"/>
    <x v="0"/>
    <x v="0"/>
    <x v="1"/>
    <x v="6"/>
    <x v="6"/>
    <x v="4"/>
    <x v="3"/>
    <n v="7500"/>
  </r>
  <r>
    <x v="0"/>
    <x v="0"/>
    <x v="3"/>
    <x v="0"/>
    <x v="0"/>
    <x v="1"/>
    <x v="8"/>
    <x v="8"/>
    <x v="4"/>
    <x v="3"/>
    <n v="7500"/>
  </r>
  <r>
    <x v="0"/>
    <x v="0"/>
    <x v="4"/>
    <x v="0"/>
    <x v="1"/>
    <x v="2"/>
    <x v="9"/>
    <x v="9"/>
    <x v="3"/>
    <x v="4"/>
    <n v="37.5"/>
  </r>
  <r>
    <x v="0"/>
    <x v="0"/>
    <x v="4"/>
    <x v="0"/>
    <x v="1"/>
    <x v="2"/>
    <x v="10"/>
    <x v="10"/>
    <x v="10"/>
    <x v="4"/>
    <n v="97.5"/>
  </r>
  <r>
    <x v="0"/>
    <x v="0"/>
    <x v="4"/>
    <x v="0"/>
    <x v="1"/>
    <x v="2"/>
    <x v="11"/>
    <x v="11"/>
    <x v="11"/>
    <x v="4"/>
    <n v="82.5"/>
  </r>
  <r>
    <x v="0"/>
    <x v="0"/>
    <x v="4"/>
    <x v="0"/>
    <x v="1"/>
    <x v="2"/>
    <x v="12"/>
    <x v="7"/>
    <x v="12"/>
    <x v="4"/>
    <n v="157.5"/>
  </r>
  <r>
    <x v="0"/>
    <x v="0"/>
    <x v="4"/>
    <x v="0"/>
    <x v="1"/>
    <x v="2"/>
    <x v="13"/>
    <x v="12"/>
    <x v="13"/>
    <x v="4"/>
    <n v="240"/>
  </r>
  <r>
    <x v="0"/>
    <x v="0"/>
    <x v="4"/>
    <x v="0"/>
    <x v="1"/>
    <x v="2"/>
    <x v="14"/>
    <x v="13"/>
    <x v="14"/>
    <x v="4"/>
    <n v="345"/>
  </r>
  <r>
    <x v="0"/>
    <x v="0"/>
    <x v="4"/>
    <x v="0"/>
    <x v="1"/>
    <x v="2"/>
    <x v="15"/>
    <x v="14"/>
    <x v="15"/>
    <x v="4"/>
    <n v="213.75"/>
  </r>
  <r>
    <x v="0"/>
    <x v="0"/>
    <x v="5"/>
    <x v="0"/>
    <x v="1"/>
    <x v="2"/>
    <x v="9"/>
    <x v="9"/>
    <x v="3"/>
    <x v="4"/>
    <n v="37.5"/>
  </r>
  <r>
    <x v="0"/>
    <x v="0"/>
    <x v="5"/>
    <x v="0"/>
    <x v="1"/>
    <x v="2"/>
    <x v="10"/>
    <x v="10"/>
    <x v="10"/>
    <x v="4"/>
    <n v="97.5"/>
  </r>
  <r>
    <x v="0"/>
    <x v="0"/>
    <x v="5"/>
    <x v="0"/>
    <x v="1"/>
    <x v="2"/>
    <x v="11"/>
    <x v="11"/>
    <x v="11"/>
    <x v="4"/>
    <n v="82.5"/>
  </r>
  <r>
    <x v="0"/>
    <x v="0"/>
    <x v="5"/>
    <x v="0"/>
    <x v="1"/>
    <x v="2"/>
    <x v="12"/>
    <x v="7"/>
    <x v="12"/>
    <x v="4"/>
    <n v="157.5"/>
  </r>
  <r>
    <x v="0"/>
    <x v="0"/>
    <x v="5"/>
    <x v="0"/>
    <x v="1"/>
    <x v="2"/>
    <x v="13"/>
    <x v="12"/>
    <x v="13"/>
    <x v="4"/>
    <n v="240"/>
  </r>
  <r>
    <x v="0"/>
    <x v="0"/>
    <x v="5"/>
    <x v="0"/>
    <x v="1"/>
    <x v="2"/>
    <x v="14"/>
    <x v="13"/>
    <x v="14"/>
    <x v="4"/>
    <n v="345"/>
  </r>
  <r>
    <x v="0"/>
    <x v="0"/>
    <x v="5"/>
    <x v="0"/>
    <x v="1"/>
    <x v="2"/>
    <x v="15"/>
    <x v="14"/>
    <x v="15"/>
    <x v="4"/>
    <n v="213.75"/>
  </r>
  <r>
    <x v="0"/>
    <x v="0"/>
    <x v="6"/>
    <x v="0"/>
    <x v="1"/>
    <x v="2"/>
    <x v="9"/>
    <x v="9"/>
    <x v="16"/>
    <x v="4"/>
    <n v="18.75"/>
  </r>
  <r>
    <x v="0"/>
    <x v="0"/>
    <x v="6"/>
    <x v="0"/>
    <x v="1"/>
    <x v="2"/>
    <x v="10"/>
    <x v="10"/>
    <x v="17"/>
    <x v="4"/>
    <n v="52.5"/>
  </r>
  <r>
    <x v="0"/>
    <x v="0"/>
    <x v="6"/>
    <x v="0"/>
    <x v="1"/>
    <x v="2"/>
    <x v="11"/>
    <x v="11"/>
    <x v="18"/>
    <x v="4"/>
    <n v="41.25"/>
  </r>
  <r>
    <x v="0"/>
    <x v="0"/>
    <x v="6"/>
    <x v="0"/>
    <x v="1"/>
    <x v="2"/>
    <x v="12"/>
    <x v="7"/>
    <x v="11"/>
    <x v="4"/>
    <n v="82.5"/>
  </r>
  <r>
    <x v="0"/>
    <x v="0"/>
    <x v="6"/>
    <x v="0"/>
    <x v="1"/>
    <x v="2"/>
    <x v="13"/>
    <x v="12"/>
    <x v="19"/>
    <x v="4"/>
    <n v="123.75"/>
  </r>
  <r>
    <x v="0"/>
    <x v="0"/>
    <x v="6"/>
    <x v="0"/>
    <x v="1"/>
    <x v="2"/>
    <x v="14"/>
    <x v="13"/>
    <x v="20"/>
    <x v="4"/>
    <n v="180"/>
  </r>
  <r>
    <x v="0"/>
    <x v="0"/>
    <x v="6"/>
    <x v="0"/>
    <x v="1"/>
    <x v="2"/>
    <x v="15"/>
    <x v="14"/>
    <x v="21"/>
    <x v="4"/>
    <n v="116.25"/>
  </r>
  <r>
    <x v="0"/>
    <x v="0"/>
    <x v="7"/>
    <x v="0"/>
    <x v="0"/>
    <x v="0"/>
    <x v="16"/>
    <x v="8"/>
    <x v="4"/>
    <x v="5"/>
    <n v="6000"/>
  </r>
  <r>
    <x v="0"/>
    <x v="0"/>
    <x v="8"/>
    <x v="0"/>
    <x v="0"/>
    <x v="0"/>
    <x v="16"/>
    <x v="8"/>
    <x v="5"/>
    <x v="6"/>
    <n v="1200"/>
  </r>
  <r>
    <x v="0"/>
    <x v="0"/>
    <x v="9"/>
    <x v="0"/>
    <x v="0"/>
    <x v="0"/>
    <x v="16"/>
    <x v="8"/>
    <x v="22"/>
    <x v="7"/>
    <n v="800"/>
  </r>
  <r>
    <x v="1"/>
    <x v="0"/>
    <x v="0"/>
    <x v="0"/>
    <x v="0"/>
    <x v="0"/>
    <x v="17"/>
    <x v="15"/>
    <x v="23"/>
    <x v="0"/>
    <n v="330.89"/>
  </r>
  <r>
    <x v="1"/>
    <x v="0"/>
    <x v="10"/>
    <x v="1"/>
    <x v="2"/>
    <x v="0"/>
    <x v="18"/>
    <x v="15"/>
    <x v="24"/>
    <x v="8"/>
    <n v="0"/>
  </r>
  <r>
    <x v="1"/>
    <x v="0"/>
    <x v="3"/>
    <x v="0"/>
    <x v="0"/>
    <x v="1"/>
    <x v="17"/>
    <x v="15"/>
    <x v="25"/>
    <x v="3"/>
    <n v="1650"/>
  </r>
  <r>
    <x v="1"/>
    <x v="0"/>
    <x v="7"/>
    <x v="0"/>
    <x v="0"/>
    <x v="0"/>
    <x v="17"/>
    <x v="16"/>
    <x v="2"/>
    <x v="5"/>
    <n v="18000"/>
  </r>
  <r>
    <x v="1"/>
    <x v="0"/>
    <x v="8"/>
    <x v="0"/>
    <x v="0"/>
    <x v="0"/>
    <x v="17"/>
    <x v="16"/>
    <x v="26"/>
    <x v="6"/>
    <n v="3900"/>
  </r>
  <r>
    <x v="1"/>
    <x v="0"/>
    <x v="9"/>
    <x v="0"/>
    <x v="0"/>
    <x v="0"/>
    <x v="17"/>
    <x v="16"/>
    <x v="27"/>
    <x v="7"/>
    <n v="24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_I17" cacheId="0" applyNumberFormats="0" applyBorderFormats="0" applyFontFormats="0" applyPatternFormats="0" applyAlignmentFormats="0" applyWidthHeightFormats="1" dataCaption="12" errorCaption="0" showError="1" updatedVersion="6" minRefreshableVersion="5" showCalcMbrs="0" itemPrintTitles="1" createdVersion="3" indent="0" compact="0" compactData="0" multipleFieldFilters="0" fieldListSortAscending="1">
  <location ref="J19:P61" firstHeaderRow="1" firstDataRow="2" firstDataCol="5"/>
  <pivotFields count="12">
    <pivotField name="Code état Proposition" axis="axisRow" compact="0" outline="0" showAll="0">
      <items count="3">
        <item x="1"/>
        <item x="0"/>
        <item t="default"/>
      </items>
    </pivotField>
    <pivotField name="Libellé Dépôt" compact="0" outline="0" showAll="0">
      <items count="2">
        <item x="0"/>
        <item t="default"/>
      </items>
    </pivotField>
    <pivotField name="Référence Article" axis="axisRow" compact="0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name="Type Article" compact="0" outline="0" showAll="0">
      <items count="3">
        <item x="0"/>
        <item x="1"/>
        <item t="default"/>
      </items>
    </pivotField>
    <pivotField name="Libellé Famille Article" axis="axisRow" compact="0" outline="0" showAll="0">
      <items count="4">
        <item x="1"/>
        <item x="0"/>
        <item x="2"/>
        <item t="default"/>
      </items>
    </pivotField>
    <pivotField name="Raison Sociale" axis="axisRow" compact="0" outline="0" showAll="0">
      <items count="2">
        <item x="0"/>
        <item t="default"/>
      </items>
    </pivotField>
    <pivotField name="Date Commande" compact="0" outline="0" showAll="0"/>
    <pivotField name="Date Livraison" axis="axisRow" compact="0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ame="Quantité" dataField="1" compact="0" outline="0" showAll="0"/>
    <pivotField name="Prix Unitaire" compact="0" outline="0" showAll="0"/>
    <pivotField name="Valorisation" dataField="1" compact="0" outline="0" showAll="0"/>
    <pivotField name="Mois" compact="0" outline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5">
    <field x="0"/>
    <field x="5"/>
    <field x="4"/>
    <field x="2"/>
    <field x="7"/>
  </rowFields>
  <rowItems count="41">
    <i>
      <x/>
      <x/>
      <x v="2"/>
      <x v="5"/>
      <x v="50"/>
    </i>
    <i t="default" r="3">
      <x v="5"/>
    </i>
    <i r="3">
      <x v="6"/>
      <x v="50"/>
    </i>
    <i t="default" r="3">
      <x v="6"/>
    </i>
    <i t="default" r="2">
      <x v="2"/>
    </i>
    <i t="default" r="1">
      <x/>
    </i>
    <i t="default">
      <x/>
    </i>
    <i>
      <x v="1"/>
      <x/>
      <x/>
      <x v="4"/>
      <x v="59"/>
    </i>
    <i r="4">
      <x v="90"/>
    </i>
    <i r="4">
      <x v="121"/>
    </i>
    <i r="4">
      <x v="152"/>
    </i>
    <i r="4">
      <x v="181"/>
    </i>
    <i r="4">
      <x v="213"/>
    </i>
    <i r="4">
      <x v="244"/>
    </i>
    <i t="default" r="3">
      <x v="4"/>
    </i>
    <i t="default" r="2">
      <x/>
    </i>
    <i r="2">
      <x v="1"/>
      <x/>
      <x v="124"/>
    </i>
    <i r="4">
      <x v="131"/>
    </i>
    <i r="4">
      <x v="152"/>
    </i>
    <i t="default" r="3">
      <x/>
    </i>
    <i r="3">
      <x v="1"/>
      <x v="54"/>
    </i>
    <i r="4">
      <x v="76"/>
    </i>
    <i r="4">
      <x v="104"/>
    </i>
    <i r="4">
      <x v="132"/>
    </i>
    <i r="4">
      <x v="167"/>
    </i>
    <i t="default" r="3">
      <x v="1"/>
    </i>
    <i r="3">
      <x v="2"/>
      <x v="54"/>
    </i>
    <i r="4">
      <x v="76"/>
    </i>
    <i r="4">
      <x v="104"/>
    </i>
    <i r="4">
      <x v="132"/>
    </i>
    <i r="4">
      <x v="167"/>
    </i>
    <i t="default" r="3">
      <x v="2"/>
    </i>
    <i r="3">
      <x v="3"/>
      <x v="111"/>
    </i>
    <i r="4">
      <x v="125"/>
    </i>
    <i r="4">
      <x v="132"/>
    </i>
    <i r="4">
      <x v="153"/>
    </i>
    <i t="default" r="3">
      <x v="3"/>
    </i>
    <i t="default" r="2">
      <x v="1"/>
    </i>
    <i t="default" r="1">
      <x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Quantité" fld="8" baseField="7" baseItem="50" numFmtId="1"/>
    <dataField name="Somme de Valorisation" fld="10" baseField="0" baseItem="0"/>
  </dataFields>
  <formats count="18">
    <format dxfId="17">
      <pivotArea outline="0" collapsedLevelsAreSubtotals="1" fieldPosition="0"/>
    </format>
    <format dxfId="16">
      <pivotArea dataOnly="0" labelOnly="1" outline="0" offset="IV1" fieldPosition="0">
        <references count="1">
          <reference field="0" count="1">
            <x v="0"/>
          </reference>
        </references>
      </pivotArea>
    </format>
    <format dxfId="15">
      <pivotArea dataOnly="0" labelOnly="1" outline="0" fieldPosition="0">
        <references count="1">
          <reference field="0" count="1">
            <x v="0"/>
          </reference>
        </references>
      </pivotArea>
    </format>
    <format dxfId="14">
      <pivotArea dataOnly="0" labelOnly="1" outline="0" fieldPosition="0">
        <references count="1">
          <reference field="0" count="1">
            <x v="1"/>
          </reference>
        </references>
      </pivotArea>
    </format>
    <format dxfId="13">
      <pivotArea dataOnly="0" labelOnly="1" outline="0" offset="A256" fieldPosition="0">
        <references count="1">
          <reference field="0" count="1" defaultSubtotal="1">
            <x v="1"/>
          </reference>
        </references>
      </pivotArea>
    </format>
    <format dxfId="12">
      <pivotArea outline="0" fieldPosition="0">
        <references count="1">
          <reference field="0" count="1" selected="0" defaultSubtotal="1">
            <x v="1"/>
          </reference>
        </references>
      </pivotArea>
    </format>
    <format dxfId="11">
      <pivotArea outline="0" fieldPosition="0">
        <references count="4">
          <reference field="0" count="1" selected="0">
            <x v="1"/>
          </reference>
          <reference field="2" count="1" selected="0" defaultSubtotal="1">
            <x v="4"/>
          </reference>
          <reference field="4" count="1" selected="0">
            <x v="0"/>
          </reference>
          <reference field="5" count="0" selected="0"/>
        </references>
      </pivotArea>
    </format>
    <format dxfId="10">
      <pivotArea outline="0" fieldPosition="0">
        <references count="4">
          <reference field="0" count="1" selected="0">
            <x v="1"/>
          </reference>
          <reference field="2" count="1" selected="0" defaultSubtotal="1">
            <x v="0"/>
          </reference>
          <reference field="4" count="1" selected="0">
            <x v="1"/>
          </reference>
          <reference field="5" count="0" selected="0"/>
        </references>
      </pivotArea>
    </format>
    <format dxfId="9">
      <pivotArea outline="0" fieldPosition="0">
        <references count="4">
          <reference field="0" count="1" selected="0">
            <x v="1"/>
          </reference>
          <reference field="2" count="1" selected="0" defaultSubtotal="1">
            <x v="1"/>
          </reference>
          <reference field="4" count="1" selected="0">
            <x v="1"/>
          </reference>
          <reference field="5" count="0" selected="0"/>
        </references>
      </pivotArea>
    </format>
    <format dxfId="8">
      <pivotArea outline="0" fieldPosition="0">
        <references count="4">
          <reference field="0" count="1" selected="0">
            <x v="1"/>
          </reference>
          <reference field="2" count="1" selected="0" defaultSubtotal="1">
            <x v="2"/>
          </reference>
          <reference field="4" count="1" selected="0">
            <x v="1"/>
          </reference>
          <reference field="5" count="0" selected="0"/>
        </references>
      </pivotArea>
    </format>
    <format dxfId="7">
      <pivotArea outline="0" fieldPosition="0">
        <references count="4">
          <reference field="0" count="1" selected="0">
            <x v="1"/>
          </reference>
          <reference field="2" count="1" selected="0" defaultSubtotal="1">
            <x v="3"/>
          </reference>
          <reference field="4" count="1" selected="0">
            <x v="1"/>
          </reference>
          <reference field="5" count="0" selected="0"/>
        </references>
      </pivotArea>
    </format>
    <format dxfId="6">
      <pivotArea outline="0" fieldPosition="0">
        <references count="2">
          <reference field="0" count="1" selected="0">
            <x v="1"/>
          </reference>
          <reference field="5" count="0" selected="0" defaultSubtotal="1"/>
        </references>
      </pivotArea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fieldPosition="0">
        <references count="1">
          <reference field="0" count="1" selected="0" defaultSubtotal="1">
            <x v="0"/>
          </reference>
        </references>
      </pivotArea>
    </format>
    <format dxfId="3">
      <pivotArea outline="0" fieldPosition="0">
        <references count="5">
          <reference field="4294967294" count="1" selected="0">
            <x v="0"/>
          </reference>
          <reference field="0" count="1" selected="0">
            <x v="0"/>
          </reference>
          <reference field="2" count="1" selected="0" defaultSubtotal="1">
            <x v="5"/>
          </reference>
          <reference field="4" count="1" selected="0">
            <x v="2"/>
          </reference>
          <reference field="5" count="0" selected="0"/>
        </references>
      </pivotArea>
    </format>
    <format dxfId="2">
      <pivotArea outline="0" fieldPosition="0">
        <references count="5">
          <reference field="4294967294" count="1" selected="0">
            <x v="0"/>
          </reference>
          <reference field="0" count="1" selected="0">
            <x v="0"/>
          </reference>
          <reference field="2" count="1" selected="0" defaultSubtotal="1">
            <x v="6"/>
          </reference>
          <reference field="4" count="1" selected="0">
            <x v="2"/>
          </reference>
          <reference field="5" count="0" selected="0"/>
        </references>
      </pivotArea>
    </format>
    <format dxfId="1">
      <pivotArea outline="0" fieldPosition="0">
        <references count="4">
          <reference field="0" count="1" selected="0">
            <x v="0"/>
          </reference>
          <reference field="2" count="1" selected="0" defaultSubtotal="1">
            <x v="6"/>
          </reference>
          <reference field="4" count="1" selected="0">
            <x v="2"/>
          </reference>
          <reference field="5" count="0" selected="0"/>
        </references>
      </pivotArea>
    </format>
    <format dxfId="0">
      <pivotArea outline="0" fieldPosition="0">
        <references count="4">
          <reference field="0" count="1" selected="0">
            <x v="0"/>
          </reference>
          <reference field="2" count="1" selected="0" defaultSubtotal="1">
            <x v="5"/>
          </reference>
          <reference field="4" count="1" selected="0">
            <x v="2"/>
          </reference>
          <reference field="5" count="0" selected="0"/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_A21" cacheId="1" applyNumberFormats="0" applyBorderFormats="0" applyFontFormats="0" applyPatternFormats="0" applyAlignmentFormats="0" applyWidthHeightFormats="1" dataCaption="12" errorCaption="0" showError="1" updatedVersion="6" minRefreshableVersion="5" showCalcMbrs="0" itemPrintTitles="1" createdVersion="3" indent="0" compact="0" compactData="0" multipleFieldFilters="0" chartFormat="1" fieldListSortAscending="1">
  <location ref="A19:G50" firstHeaderRow="1" firstDataRow="2" firstDataCol="5"/>
  <pivotFields count="12">
    <pivotField name="Code état Proposition" axis="axisRow" compact="0" outline="0" showAll="0">
      <items count="3">
        <item x="1"/>
        <item x="0"/>
        <item t="default"/>
      </items>
    </pivotField>
    <pivotField name="Libellé Dépôt" compact="0" outline="0" showAll="0">
      <items count="2">
        <item x="0"/>
        <item t="default"/>
      </items>
    </pivotField>
    <pivotField name="Référence Article" axis="axisRow" compact="0" outline="0" showAll="0" defaultSubtotal="0">
      <items count="11">
        <item x="0"/>
        <item x="10"/>
        <item x="1"/>
        <item x="2"/>
        <item x="3"/>
        <item x="4"/>
        <item x="5"/>
        <item x="6"/>
        <item x="7"/>
        <item x="8"/>
        <item x="9"/>
      </items>
    </pivotField>
    <pivotField name="Type Article" compact="0" outline="0" showAll="0">
      <items count="3">
        <item x="0"/>
        <item x="1"/>
        <item t="default"/>
      </items>
    </pivotField>
    <pivotField name="Libellé Famille Article" axis="axisRow" compact="0" outline="0" showAll="0">
      <items count="4">
        <item x="1"/>
        <item x="0"/>
        <item x="2"/>
        <item t="default"/>
      </items>
    </pivotField>
    <pivotField name="Raison Sociale" axis="axisRow" compact="0" outline="0" showAll="0">
      <items count="4">
        <item x="2"/>
        <item sd="0" x="1"/>
        <item sd="0" x="0"/>
        <item t="default"/>
      </items>
    </pivotField>
    <pivotField name="Date Commande" compact="0" outline="0" showAll="0"/>
    <pivotField name="Date Livraison" axis="axisRow" compact="0" outline="0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367"/>
        <item t="default"/>
      </items>
    </pivotField>
    <pivotField name="Quantité" dataField="1" compact="0" outline="0" showAll="0"/>
    <pivotField name="Prix Unitaire" compact="0" outline="0" showAll="0"/>
    <pivotField name="Valorisation" dataField="1" compact="0" outline="0" showAll="0"/>
    <pivotField name="Mois" compact="0" outline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5">
    <field x="0"/>
    <field x="5"/>
    <field x="4"/>
    <field x="2"/>
    <field x="7"/>
  </rowFields>
  <rowItems count="30">
    <i>
      <x/>
      <x v="1"/>
    </i>
    <i r="1">
      <x v="2"/>
    </i>
    <i t="default">
      <x/>
    </i>
    <i>
      <x v="1"/>
      <x/>
      <x/>
      <x v="5"/>
      <x v="58"/>
    </i>
    <i r="4">
      <x v="89"/>
    </i>
    <i r="4">
      <x v="120"/>
    </i>
    <i r="4">
      <x v="151"/>
    </i>
    <i r="4">
      <x v="180"/>
    </i>
    <i r="4">
      <x v="212"/>
    </i>
    <i r="4">
      <x v="243"/>
    </i>
    <i r="3">
      <x v="6"/>
      <x v="58"/>
    </i>
    <i r="4">
      <x v="89"/>
    </i>
    <i r="4">
      <x v="120"/>
    </i>
    <i r="4">
      <x v="151"/>
    </i>
    <i r="4">
      <x v="180"/>
    </i>
    <i r="4">
      <x v="212"/>
    </i>
    <i r="4">
      <x v="243"/>
    </i>
    <i r="3">
      <x v="7"/>
      <x v="58"/>
    </i>
    <i r="4">
      <x v="89"/>
    </i>
    <i r="4">
      <x v="120"/>
    </i>
    <i r="4">
      <x v="151"/>
    </i>
    <i r="4">
      <x v="180"/>
    </i>
    <i r="4">
      <x v="212"/>
    </i>
    <i r="4">
      <x v="243"/>
    </i>
    <i t="default" r="2">
      <x/>
    </i>
    <i t="default" r="1">
      <x/>
    </i>
    <i r="1">
      <x v="1"/>
    </i>
    <i r="1">
      <x v="2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Quantité" fld="8" baseField="5" baseItem="1" numFmtId="1"/>
    <dataField name="Somme de Valorisation" fld="10" baseField="0" baseItem="0"/>
  </dataFields>
  <formats count="10">
    <format dxfId="27">
      <pivotArea outline="0" collapsedLevelsAreSubtotals="1" fieldPosition="0"/>
    </format>
    <format dxfId="26">
      <pivotArea dataOnly="0" outline="0" fieldPosition="0">
        <references count="1">
          <reference field="0" count="1">
            <x v="0"/>
          </reference>
        </references>
      </pivotArea>
    </format>
    <format dxfId="25">
      <pivotArea outline="0" fieldPosition="0">
        <references count="1">
          <reference field="0" count="1" selected="0" defaultSubtotal="1">
            <x v="0"/>
          </reference>
        </references>
      </pivotArea>
    </format>
    <format dxfId="24">
      <pivotArea outline="0" fieldPosition="0">
        <references count="2">
          <reference field="0" count="1" selected="0">
            <x v="0"/>
          </reference>
          <reference field="5" count="2" selected="0">
            <x v="1"/>
            <x v="2"/>
          </reference>
        </references>
      </pivotArea>
    </format>
    <format dxfId="23">
      <pivotArea outline="0" fieldPosition="0">
        <references count="1">
          <reference field="0" count="1" selected="0" defaultSubtotal="1">
            <x v="1"/>
          </reference>
        </references>
      </pivotArea>
    </format>
    <format dxfId="22">
      <pivotArea outline="0" fieldPosition="0">
        <references count="2">
          <reference field="0" count="1" selected="0">
            <x v="0"/>
          </reference>
          <reference field="5" count="1" selected="0" defaultSubtotal="1">
            <x v="1"/>
          </reference>
        </references>
      </pivotArea>
    </format>
    <format dxfId="21">
      <pivotArea outline="0" fieldPosition="0">
        <references count="2">
          <reference field="0" count="1" selected="0">
            <x v="0"/>
          </reference>
          <reference field="5" count="1" selected="0" defaultSubtotal="1">
            <x v="2"/>
          </reference>
        </references>
      </pivotArea>
    </format>
    <format dxfId="20">
      <pivotArea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offset="A256" fieldPosition="0">
        <references count="1">
          <reference field="0" count="1">
            <x v="1"/>
          </reference>
        </references>
      </pivotArea>
    </format>
    <format dxfId="18">
      <pivotArea dataOnly="0" labelOnly="1" outline="0" fieldPosition="0">
        <references count="1">
          <reference field="0" count="1">
            <x v="1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bellé_Dépôt" xr10:uid="{00000000-0013-0000-FFFF-FFFF02000000}" sourceName="Libellé Dépôt">
  <pivotTables>
    <pivotTable tabId="33" name="pivotTable_A21"/>
  </pivotTables>
  <data>
    <tabular pivotCacheId="1">
      <items count="1"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Type_Article" xr10:uid="{00000000-0013-0000-FFFF-FFFF03000000}" sourceName="Type Article">
  <pivotTables>
    <pivotTable tabId="33" name="pivotTable_A21"/>
  </pivotTables>
  <data>
    <tabular pivotCacheId="1">
      <items count="2"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bellé_Dépôt1" xr10:uid="{00000000-0013-0000-FFFF-FFFF04000000}" sourceName="Libellé Dépôt">
  <pivotTables>
    <pivotTable tabId="33" name="pivotTable_I17"/>
  </pivotTables>
  <data>
    <tabular pivotCacheId="3">
      <items count="1"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Type_Article1" xr10:uid="{00000000-0013-0000-FFFF-FFFF05000000}" sourceName="Type Article">
  <pivotTables>
    <pivotTable tabId="33" name="pivotTable_I17"/>
  </pivotTables>
  <data>
    <tabular pivotCacheId="3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Libellé Dépôt" xr10:uid="{00000000-0014-0000-FFFF-FFFF01000000}" cache="Segment_Libellé_Dépôt" caption="Libellé Dépôt" showCaption="0" style="SlicerStyleDark1" rowHeight="241300"/>
  <slicer name="Type Article" xr10:uid="{00000000-0014-0000-FFFF-FFFF02000000}" cache="Segment_Type_Article" caption="Type Article" showCaption="0" style="SlicerStyleDark1" rowHeight="241300"/>
  <slicer name="Libellé Dépôt 1" xr10:uid="{00000000-0014-0000-FFFF-FFFF03000000}" cache="Segment_Libellé_Dépôt1" caption="Libellé Dépôt" showCaption="0" style="SlicerStyleDark1" rowHeight="241300"/>
  <slicer name="Type Article 1" xr10:uid="{00000000-0014-0000-FFFF-FFFF04000000}" cache="Segment_Type_Article1" caption="Type Article" showCaption="0" style="SlicerStyleDark1" rowHeight="241300"/>
</slicers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ChronologieNative_Date_Livraison" xr10:uid="{00000000-0013-0000-FFFF-FFFF06000000}" sourceName="Date Livraison">
  <pivotTables>
    <pivotTable tabId="33" name="pivotTable_A21"/>
  </pivotTables>
  <state minimalRefreshVersion="6" lastRefreshVersion="6" pivotCacheId="1" filterType="unknown">
    <bounds startDate="2018-01-01T00:00:00" endDate="2019-01-01T00:00:00"/>
  </state>
</timelineCacheDefinition>
</file>

<file path=xl/timelineCaches/timelineCache2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ChronologieNative_Date_Livraison1" xr10:uid="{00000000-0013-0000-FFFF-FFFF07000000}" sourceName="Date Livraison">
  <pivotTables>
    <pivotTable tabId="33" name="pivotTable_I17"/>
  </pivotTables>
  <state minimalRefreshVersion="6" lastRefreshVersion="6" pivotCacheId="3" filterType="unknown">
    <bounds startDate="2018-01-01T00:00:00" endDate="2019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e Livraison" xr10:uid="{00000000-0014-0000-FFFF-FFFF05000000}" cache="ChronologieNative_Date_Livraison" caption="Date Livraison" level="2" selectionLevel="2" scrollPosition="2018-01-01T00:00:00" style="TimeSlicerStyleDark1"/>
  <timeline name="Date Livraison 1" xr10:uid="{00000000-0014-0000-FFFF-FFFF06000000}" cache="ChronologieNative_Date_Livraison1" caption="Date Livraison" level="2" selectionLevel="2" scrollPosition="2018-06-29T00:00:00" style="TimeSlicerStyleDark1"/>
</timeline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2.bin"/><Relationship Id="rId7" Type="http://schemas.microsoft.com/office/2011/relationships/timeline" Target="../timelines/timeline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showGridLines="0" tabSelected="1" zoomScale="70" zoomScaleNormal="70" workbookViewId="0">
      <selection activeCell="AA7" sqref="AA7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44" t="s">
        <v>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1"/>
      <c r="O1" s="24"/>
      <c r="P1" s="45"/>
      <c r="Q1" s="45"/>
      <c r="R1" s="41"/>
      <c r="S1" s="24"/>
      <c r="T1" s="45"/>
      <c r="U1" s="45"/>
      <c r="V1" s="41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ht="25.2" x14ac:dyDescent="0.4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2"/>
      <c r="O2" s="24"/>
      <c r="P2" s="45"/>
      <c r="Q2" s="45"/>
      <c r="R2" s="42"/>
      <c r="S2" s="24"/>
      <c r="T2" s="45"/>
      <c r="U2" s="45"/>
      <c r="V2" s="42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7" spans="1:39" ht="24.6" x14ac:dyDescent="0.55000000000000004">
      <c r="B7" s="26" t="s">
        <v>85</v>
      </c>
    </row>
    <row r="8" spans="1:39" ht="21" x14ac:dyDescent="0.35">
      <c r="B8" s="27"/>
    </row>
    <row r="9" spans="1:39" ht="21" x14ac:dyDescent="0.35">
      <c r="B9" s="27"/>
    </row>
    <row r="10" spans="1:39" ht="21" x14ac:dyDescent="0.35">
      <c r="B10" s="27"/>
    </row>
    <row r="11" spans="1:39" ht="21" x14ac:dyDescent="0.35">
      <c r="B11" s="27"/>
    </row>
    <row r="12" spans="1:39" ht="24.6" x14ac:dyDescent="0.55000000000000004">
      <c r="B12" s="26" t="s">
        <v>86</v>
      </c>
    </row>
    <row r="13" spans="1:39" ht="21" x14ac:dyDescent="0.35">
      <c r="B13" s="27"/>
    </row>
    <row r="14" spans="1:39" ht="21" x14ac:dyDescent="0.35">
      <c r="B14" s="27"/>
    </row>
    <row r="15" spans="1:39" ht="21" x14ac:dyDescent="0.35">
      <c r="B15" s="27"/>
    </row>
    <row r="16" spans="1:39" ht="21" x14ac:dyDescent="0.35">
      <c r="B16" s="27"/>
    </row>
    <row r="17" spans="1:39" ht="24.6" x14ac:dyDescent="0.55000000000000004">
      <c r="B17" s="26" t="s">
        <v>87</v>
      </c>
    </row>
    <row r="22" spans="1:39" ht="15" customHeight="1" x14ac:dyDescent="0.3">
      <c r="A22" s="43" t="s">
        <v>88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39" ht="15" customHeight="1" x14ac:dyDescent="0.3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1:39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ht="15" customHeight="1" x14ac:dyDescent="0.3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s="3" customFormat="1" ht="15" customHeight="1" x14ac:dyDescent="0.3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s="3" customFormat="1" ht="15" customHeight="1" x14ac:dyDescent="0.3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s="3" customFormat="1" ht="15" customHeight="1" x14ac:dyDescent="0.3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s="3" customFormat="1" ht="7.5" customHeight="1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s="3" customFormat="1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</row>
    <row r="31" spans="1:39" s="3" customFormat="1" x14ac:dyDescent="0.3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39" s="3" customFormat="1" x14ac:dyDescent="0.3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</row>
    <row r="33" spans="1:39" s="3" customFormat="1" x14ac:dyDescent="0.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  <row r="34" spans="1:39" x14ac:dyDescent="0.3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</row>
    <row r="35" spans="1:39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</row>
    <row r="36" spans="1:39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x14ac:dyDescent="0.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39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  <row r="41" spans="1:39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</row>
    <row r="42" spans="1:39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39" x14ac:dyDescent="0.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</row>
    <row r="44" spans="1:39" x14ac:dyDescent="0.3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2"/>
  <sheetViews>
    <sheetView showGridLines="0" topLeftCell="E1" zoomScale="90" zoomScaleNormal="90" workbookViewId="0">
      <selection activeCell="O7" sqref="O7"/>
    </sheetView>
  </sheetViews>
  <sheetFormatPr baseColWidth="10" defaultRowHeight="14.4" x14ac:dyDescent="0.3"/>
  <cols>
    <col min="1" max="1" width="22.6640625" bestFit="1" customWidth="1"/>
    <col min="2" max="2" width="17.88671875" customWidth="1"/>
    <col min="3" max="4" width="22.6640625" bestFit="1" customWidth="1"/>
    <col min="5" max="5" width="16.109375" bestFit="1" customWidth="1"/>
    <col min="6" max="6" width="18.88671875" bestFit="1" customWidth="1"/>
    <col min="7" max="7" width="21.88671875" bestFit="1" customWidth="1"/>
    <col min="8" max="8" width="21.88671875" customWidth="1"/>
    <col min="9" max="9" width="7.5546875" customWidth="1"/>
    <col min="10" max="10" width="22.6640625" bestFit="1" customWidth="1"/>
    <col min="11" max="11" width="18.5546875" bestFit="1" customWidth="1"/>
    <col min="12" max="12" width="22.6640625" bestFit="1" customWidth="1"/>
    <col min="13" max="13" width="18.88671875" bestFit="1" customWidth="1"/>
    <col min="14" max="14" width="16.109375" bestFit="1" customWidth="1"/>
    <col min="15" max="15" width="18.88671875" bestFit="1" customWidth="1"/>
    <col min="16" max="17" width="21.88671875" bestFit="1" customWidth="1"/>
    <col min="18" max="18" width="8" customWidth="1"/>
    <col min="19" max="19" width="11" bestFit="1" customWidth="1"/>
    <col min="20" max="20" width="10.44140625" bestFit="1" customWidth="1"/>
  </cols>
  <sheetData>
    <row r="1" spans="1:21" s="2" customFormat="1" ht="50.25" customHeight="1" x14ac:dyDescent="0.3">
      <c r="A1" s="9" t="s">
        <v>12</v>
      </c>
      <c r="B1" s="9" t="s">
        <v>14</v>
      </c>
      <c r="C1" s="9" t="s">
        <v>25</v>
      </c>
      <c r="D1" s="9" t="s">
        <v>18</v>
      </c>
      <c r="E1" s="9" t="s">
        <v>6</v>
      </c>
      <c r="F1" s="10" t="s">
        <v>0</v>
      </c>
      <c r="G1" s="9" t="s">
        <v>89</v>
      </c>
      <c r="H1" s="9" t="s">
        <v>90</v>
      </c>
      <c r="J1" s="9" t="str">
        <f>_xll.Assistant.XL.RIK_VO("INF47_0x0_2_0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E=0,S=16,G=0,T=0,P=0,O=NF='Texte'_B='0'_U='0'_I='0'_FN='Calibri'_FS='10'_FC="&amp;"'#000000'_BC='#FFFFFF'_AH='1'_AV='1'_Br=[]_BrS='0'_BrC='#FFFFFF'_WpT='0':E=0,S=5,G=0,T=0,P=0,O=NF='Texte'_B='0'_U='0'_I='0'_FN='Calibri'_FS='10'_FC='#000000'_BC='#FFFFFF'_AH='1'_AV='1'_Br=[]_BrS='0'_BrC='#FFFFFF'_WpT='0'"&amp;":@R=A,S=1,V={0}:R=B,S=4,V={1}:",$B$1,$F$1)</f>
        <v/>
      </c>
      <c r="K1" s="10" t="s">
        <v>0</v>
      </c>
      <c r="L1" s="9" t="s">
        <v>7</v>
      </c>
      <c r="M1" s="10" t="s">
        <v>0</v>
      </c>
      <c r="N1" s="9"/>
      <c r="O1" s="10"/>
      <c r="P1" s="48"/>
      <c r="Q1" s="48"/>
    </row>
    <row r="2" spans="1:21" ht="22.5" customHeight="1" x14ac:dyDescent="0.3">
      <c r="A2" s="47" t="s">
        <v>33</v>
      </c>
      <c r="B2" s="47"/>
      <c r="C2" s="47"/>
      <c r="D2" s="47"/>
      <c r="E2" s="47"/>
      <c r="F2" s="47"/>
      <c r="G2" s="47"/>
      <c r="H2" s="47"/>
      <c r="J2" s="47" t="s">
        <v>34</v>
      </c>
      <c r="K2" s="47"/>
      <c r="L2" s="47"/>
      <c r="M2" s="47"/>
      <c r="N2" s="47"/>
      <c r="O2" s="47"/>
      <c r="P2" s="47"/>
      <c r="Q2" s="47"/>
    </row>
    <row r="3" spans="1:21" ht="2.25" customHeight="1" x14ac:dyDescent="0.3"/>
    <row r="4" spans="1:21" ht="2.25" customHeight="1" x14ac:dyDescent="0.3">
      <c r="A4" s="46" t="s">
        <v>78</v>
      </c>
      <c r="B4" s="51" t="str">
        <f>_xll.Assistant.XL.RIK_AC("INF47__;INF01@E=2,S=18,G=0,T=0,P=0:@R=A,S=32,V={0}:R=B,S=2,V=CDE:R=C,S=1|4,V={1}:R=D,S=18,V={2}:R=E,S=19,V={3}:R=F,S=30,V={4}:R=G,S=15,V=NORMAL:",$B$1,$F$1,$K$1,$M$1,$D$1)</f>
        <v/>
      </c>
      <c r="C4" s="46" t="s">
        <v>77</v>
      </c>
      <c r="D4" s="50" t="str">
        <f>_xll.Assistant.XL.RIK_AC("INF47__;INF01@E=2,S=18,G=0,T=0,P=0:@R=A,S=32,V={0}:R=B,S=2,V=CDE:R=C,S=1|4,V={1}:R=D,S=18,V={2}:R=E,S=19,V={3}:R=F,S=30,V={4}:R=G,S=15,V=RUPTURE:",$B$1,$F$1,$K$1,$M$1,$D$1)</f>
        <v/>
      </c>
      <c r="G4" s="13"/>
      <c r="J4" s="46" t="s">
        <v>79</v>
      </c>
      <c r="K4" s="52" t="str">
        <f>_xll.Assistant.XL.RIK_AC("INF47__;INF01@E=2,S=18,G=0,T=0,P=0:@R=A,S=32,V={0}:R=B,S=2,V=OF:R=C,S=1|4,V={1}:R=D,S=18,V={2}:R=E,S=19,V={3}:R=F,S=30,V={4}:R=G,S=15,V=NORMAL:",$B$1,$F$1,$K$1,$M$1,$D$1)</f>
        <v/>
      </c>
      <c r="L4" s="46" t="s">
        <v>76</v>
      </c>
      <c r="M4" s="50" t="str">
        <f>_xll.Assistant.XL.RIK_AC("INF47__;INF01@E=2,S=18,G=0,T=0,P=0:@R=A,S=32,V={0}:R=B,S=2,V=OF:R=C,S=1|4,V={1}:R=D,S=18,V={2}:R=E,S=19,V={3}:R=F,S=30,V={4}:",$B$1,$F$1,$K$1,$M$1,$D$1)</f>
        <v/>
      </c>
      <c r="Q4" s="4"/>
    </row>
    <row r="5" spans="1:21" ht="32.25" customHeight="1" x14ac:dyDescent="0.3">
      <c r="A5" s="46"/>
      <c r="B5" s="51"/>
      <c r="C5" s="46"/>
      <c r="D5" s="50"/>
      <c r="G5" s="13"/>
      <c r="J5" s="46"/>
      <c r="K5" s="52"/>
      <c r="L5" s="46"/>
      <c r="M5" s="50"/>
      <c r="Q5" s="4"/>
    </row>
    <row r="6" spans="1:21" ht="33.6" x14ac:dyDescent="0.3">
      <c r="A6" s="46"/>
      <c r="B6" s="51"/>
      <c r="C6" s="46"/>
      <c r="D6" s="50"/>
      <c r="G6" s="13"/>
      <c r="J6" s="46"/>
      <c r="K6" s="52"/>
      <c r="L6" s="46"/>
      <c r="M6" s="50"/>
      <c r="Q6" s="4"/>
      <c r="T6" s="38" t="e">
        <f>O9*100</f>
        <v>#VALUE!</v>
      </c>
      <c r="U6" s="38" t="e">
        <f>F9*100</f>
        <v>#VALUE!</v>
      </c>
    </row>
    <row r="7" spans="1:21" ht="20.25" customHeight="1" x14ac:dyDescent="0.3">
      <c r="A7" s="11"/>
      <c r="B7" s="21"/>
      <c r="C7" s="11"/>
      <c r="D7" s="22"/>
      <c r="F7" s="19" t="str">
        <f>_xll.Assistant.XL.RIK_GAUGE("Type=3;Style=5;Val={0};Min=0;Max=100;SafeValue=60;CriticalValue=80;Colors=192-0-0:255-128-0:0-192-0;Position=150:150",$U$6)</f>
        <v/>
      </c>
      <c r="G7" s="13"/>
      <c r="J7" s="11"/>
      <c r="K7" s="12"/>
      <c r="L7" s="11"/>
      <c r="M7" s="22"/>
      <c r="O7" s="19" t="str">
        <f>_xll.Assistant.XL.RIK_GAUGE("Type=3;Style=5;Val={0};Min=0;Max=100;SafeValue=60;CriticalValue=80;Colors=192-0-0:255-128-0:0-192-0;Position=150:150",$T$6)</f>
        <v/>
      </c>
      <c r="Q7" s="4"/>
      <c r="R7" s="4"/>
    </row>
    <row r="8" spans="1:21" ht="15" customHeight="1" x14ac:dyDescent="0.3">
      <c r="A8" s="46" t="s">
        <v>31</v>
      </c>
      <c r="B8" s="49" t="str">
        <f>_xll.Assistant.XL.RIK_AC("INF47__;INF01@E=1,S=12,G=0,T=0,P=0:@R=A,S=32,V={0}:R=B,S=2,V=CDE:R=C,S=1|4,V={1}:R=D,S=18,V={2}:R=E,S=19,V={3}:R=F,S=30,V={4}:",$B$1,$F$1,$K$1,$M$1,$D$1)</f>
        <v/>
      </c>
      <c r="D8" s="7"/>
      <c r="E8" s="46" t="s">
        <v>32</v>
      </c>
      <c r="J8" s="46" t="s">
        <v>75</v>
      </c>
      <c r="K8" s="49" t="str">
        <f>_xll.Assistant.XL.RIK_AC("INF47__;INF01@E=1,S=12,G=0,T=0,P=0:@R=A,S=32,V={0}:R=B,S=2,V=OF:R=C,S=1|4,V={1}:R=D,S=18,V={2}:R=E,S=19,V={3}:R=F,S=30,V={4}:",$B$1,$F$1,$K$1,$M$1,$D$1)</f>
        <v/>
      </c>
      <c r="M8" s="14"/>
      <c r="N8" s="46" t="s">
        <v>32</v>
      </c>
      <c r="Q8" s="4"/>
      <c r="R8" s="4"/>
    </row>
    <row r="9" spans="1:21" ht="15" customHeight="1" x14ac:dyDescent="0.3">
      <c r="A9" s="46"/>
      <c r="B9" s="49"/>
      <c r="D9" s="7"/>
      <c r="E9" s="46"/>
      <c r="F9" s="23" t="e">
        <f>(B4)/($B$4+$D$4)</f>
        <v>#VALUE!</v>
      </c>
      <c r="J9" s="46"/>
      <c r="K9" s="49"/>
      <c r="M9" s="14"/>
      <c r="N9" s="46"/>
      <c r="O9" s="23" t="e">
        <f>(K4)/($K$4+$M$4)</f>
        <v>#VALUE!</v>
      </c>
      <c r="Q9" s="4"/>
      <c r="R9" s="4"/>
    </row>
    <row r="10" spans="1:21" ht="15" customHeight="1" x14ac:dyDescent="0.3">
      <c r="A10" s="46"/>
      <c r="B10" s="49"/>
      <c r="D10" s="7"/>
      <c r="E10" s="46"/>
      <c r="F10" s="23"/>
      <c r="J10" s="46"/>
      <c r="K10" s="49"/>
      <c r="M10" s="14"/>
      <c r="N10" s="46"/>
      <c r="O10" s="23"/>
      <c r="Q10" s="4"/>
      <c r="R10" s="4"/>
    </row>
    <row r="11" spans="1:21" ht="15" customHeight="1" x14ac:dyDescent="0.3">
      <c r="A11" s="14"/>
      <c r="B11" s="20"/>
      <c r="C11" s="18"/>
      <c r="D11" s="7"/>
      <c r="E11" s="14"/>
      <c r="F11" s="7"/>
      <c r="G11" s="7"/>
      <c r="K11" s="20"/>
      <c r="M11" s="14"/>
      <c r="N11" s="14"/>
      <c r="O11" s="23"/>
      <c r="Q11" s="4"/>
      <c r="R11" s="4"/>
    </row>
    <row r="12" spans="1:21" ht="15" customHeight="1" x14ac:dyDescent="0.3">
      <c r="A12" s="11"/>
      <c r="B12" s="7"/>
      <c r="C12" s="18"/>
      <c r="D12" s="7"/>
      <c r="E12" s="14"/>
      <c r="F12" s="7"/>
      <c r="G12" s="7"/>
      <c r="K12" s="20"/>
      <c r="M12" s="14"/>
      <c r="N12" s="17"/>
      <c r="Q12" s="4"/>
      <c r="R12" s="4"/>
    </row>
    <row r="13" spans="1:21" ht="15" customHeight="1" x14ac:dyDescent="0.3">
      <c r="A13" s="8"/>
      <c r="B13" s="7"/>
      <c r="C13" s="18"/>
      <c r="D13" s="7"/>
      <c r="E13" s="14"/>
      <c r="F13" s="7"/>
      <c r="G13" s="7"/>
      <c r="M13" s="14"/>
      <c r="N13" s="17"/>
      <c r="Q13" s="4"/>
      <c r="R13" s="4"/>
    </row>
    <row r="14" spans="1:21" ht="15" customHeight="1" x14ac:dyDescent="0.3">
      <c r="A14" s="8"/>
      <c r="B14" s="7"/>
      <c r="C14" s="18"/>
      <c r="D14" s="7"/>
      <c r="E14" s="7"/>
      <c r="F14" s="7"/>
      <c r="G14" s="7"/>
      <c r="J14" s="14"/>
      <c r="Q14" s="4"/>
      <c r="R14" s="4"/>
    </row>
    <row r="15" spans="1:21" ht="15" customHeight="1" x14ac:dyDescent="0.3">
      <c r="A15" s="8"/>
      <c r="B15" s="7"/>
      <c r="C15" s="8"/>
      <c r="D15" s="7"/>
      <c r="E15" s="7"/>
      <c r="F15" s="7"/>
      <c r="G15" s="7"/>
      <c r="J15" s="14"/>
      <c r="Q15" s="4"/>
      <c r="R15" s="4"/>
    </row>
    <row r="16" spans="1:21" ht="33.6" x14ac:dyDescent="0.3">
      <c r="A16" s="8"/>
      <c r="B16" s="7"/>
      <c r="C16" s="8"/>
      <c r="D16" s="7"/>
      <c r="E16" s="7"/>
      <c r="F16" s="7"/>
      <c r="G16" s="7"/>
      <c r="J16" s="14"/>
      <c r="Q16" s="4"/>
      <c r="R16" s="4"/>
    </row>
    <row r="17" spans="1:20" x14ac:dyDescent="0.3">
      <c r="A17" s="4"/>
      <c r="B17" s="4"/>
      <c r="C17" s="4"/>
      <c r="D17" s="4"/>
      <c r="E17" s="4"/>
      <c r="F17" s="4"/>
      <c r="G17" s="4"/>
      <c r="S17" s="6"/>
    </row>
    <row r="18" spans="1:20" x14ac:dyDescent="0.3">
      <c r="A18" s="4" t="str">
        <f>_xll.Assistant.XL.RIK_AL("INF47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01@E=0,S=15,G=0,T=0,P=0,O=NF='Texte'_B='0'_U='0'_I='0'_FN='Calibri'_FS='10'_FC='#000000'_BC='#FFFFFF'_AH='1'_AV='1'_Br=[]_BrS='0'_BrC='#FFFFFF'_WpT='0':E=0,S="&amp;"29,G=0,T=0,P=0,O=NF='Texte'_B='0'_U='0'_I='0'_FN='Calibri'_FS='10'_FC='#000000'_BC='#FFFFFF'_AH='1'_AV='1'_Br=[]_BrS='0'_BrC='#FFFFFF'_WpT='0':E=0,S=18,G=0,T=0,P=0,O=NF='Texte'_B='0'_U='0'_I='0'_FN='Calibri'_FS='10'_FC='"&amp;"#000000'_BC='#FFFFFF'_AH='1'_AV='1'_Br=[]_BrS='0'_BrC='#FFFFFF'_WpT='0':E=0,S=1|16,G=0,T=0,P=0,O=NF='Texte'_B='0'_U='0'_I='0'_FN='Calibri'_FS='10'_FC='#000000'_BC='#FFFFFF'_AH='1'_AV='1'_Br=[]_BrS='0'_BrC='#FFFFFF'_WpT='"&amp;"0':E=0,S=1|5,G=0,T=0,P=0,O=NF='Texte'_B='0'_U='0'_I='0'_FN='Calibri'_FS='10'_FC='#000000'_BC='#FFFFFF'_AH='1'_AV='1'_Br=[]_BrS='0'_BrC='#FFFFFF'_WpT='0':E=0,S=2|3,G=0,T=0,P=0,O=NF='Texte'_B='0'_U='0'_I='0'_FN='Calibri'_F"&amp;"S='10'_FC='#000000'_BC='#FFFFFF'_AH='1'_AV='1'_Br=[]_BrS='0'_BrC='#FFFFFF'_WpT='0':E=0,S=7,G=0,T=0,P=0,O=NF='Date'_B='0'_U='0'_I='0'_FN='Calibri'_FS='10'_FC='#000000'_BC='#FFFFFF'_AH='1'_AV='1'_Br=[]_BrS='0'_BrC='#FFFFFF"&amp;"'_WpT='0':E=0,S=14,G=0,T=0,P=0,O=NF='Date'_B='0'_U='0'_I='0'_FN='Calibri'_FS='10'_FC='#000000'_BC='#FFFFFF'_AH='1'_AV='1'_Br=[]_BrS='0'_BrC='#FFFFFF'_WpT='0':E=1,S=5,G=0,T=0,P=0,O=NF='Nombre'_B='0'_U='0'_I='0'_FN='Calibr"&amp;"i'_FS='10'_FC='#000000'_BC='#FFFFFF'_AH='3'_AV='1'_Br=[]_BrS='0'_BrC='#FFFFFF'_WpT='0':E=3,S=6,G=0,T=0,P=0,O=NF='Nombre'_B='0'_U='0'_I='0'_FN='Calibri'_FS='10'_FC='#000000'_BC='#FFFFFF'_AH='3'_AV='1'_Br=[]_BrS='0'_BrC='#"&amp;"FFFFFF'_WpT='0':E=1,S=12,G=0,T=0,P=0,O=NF='Nombre'_B='0'_U='0'_I='0'_FN='Calibri'_FS='10'_FC='#000000'_BC='#FFFFFF'_AH='3'_AV='1'_Br=[]_BrS='0'_BrC='#FFFFFF'_WpT='0':@R=A,S=32,V={0}:R=B,S=1|4,V={1}:R=C,S=18,V={2}:R=D,S=1"&amp;"9,V={3}:R=E,S=30,V={4}:R=F,S=2,V=CDE:R=G,S=1|5,V={5}:R=H,S=33,V={6}:",$B$1,$F$1,$K$1,$M$1,$D$1,$F$1,$H$1)</f>
        <v/>
      </c>
      <c r="B18" s="4"/>
      <c r="C18" s="4"/>
      <c r="D18" s="4"/>
      <c r="E18" s="4"/>
      <c r="F18" s="4"/>
      <c r="G18" s="4"/>
      <c r="J18" s="4" t="str">
        <f>_xll.Assistant.XL.RIK_AL("INF47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01@E=0,S=15,G=0,T=0,P=0,O=NF='Texte'_B='0'_U='0'_I='0'_FN='Calibri'_FS='10'_FC='#000000'_BC='#FFFFFF'_AH='1'_AV='1'_Br=[]_BrS='0'_BrC='#FFFFFF'_WpT='0':E=0,S="&amp;"29,G=0,T=0,P=0,O=NF='Texte'_B='0'_U='0'_I='0'_FN='Calibri'_FS='10'_FC='#000000'_BC='#FFFFFF'_AH='1'_AV='1'_Br=[]_BrS='0'_BrC='#FFFFFF'_WpT='0':E=0,S=18,G=0,T=0,P=0,O=NF='Texte'_B='0'_U='0'_I='0'_FN='Calibri'_FS='10'_FC='"&amp;"#000000'_BC='#FFFFFF'_AH='1'_AV='1'_Br=[]_BrS='0'_BrC='#FFFFFF'_WpT='0':E=0,S=1|16,G=0,T=0,P=0,O=NF='Texte'_B='0'_U='0'_I='0'_FN='Calibri'_FS='10'_FC='#000000'_BC='#FFFFFF'_AH='1'_AV='1'_Br=[]_BrS='0'_BrC='#FFFFFF'_WpT='"&amp;"0':E=0,S=1|5,G=0,T=0,P=0,O=NF='Texte'_B='0'_U='0'_I='0'_FN='Calibri'_FS='10'_FC='#000000'_BC='#FFFFFF'_AH='1'_AV='1'_Br=[]_BrS='0'_BrC='#FFFFFF'_WpT='0':E=0,S=2|3,G=0,T=0,P=0,O=NF='Texte'_B='0'_U='0'_I='0'_FN='Calibri'_F"&amp;"S='10'_FC='#000000'_BC='#FFFFFF'_AH='1'_AV='1'_Br=[]_BrS='0'_BrC='#FFFFFF'_WpT='0':E=0,S=7,G=0,T=0,P=0,O=NF='Date'_B='0'_U='0'_I='0'_FN='Calibri'_FS='10'_FC='#000000'_BC='#FFFFFF'_AH='1'_AV='1'_Br=[]_BrS='0'_BrC='#FFFFFF"&amp;"'_WpT='0':E=0,S=14,G=0,T=0,P=0,O=NF='Date'_B='0'_U='0'_I='0'_FN='Calibri'_FS='10'_FC='#000000'_BC='#FFFFFF'_AH='1'_AV='1'_Br=[]_BrS='0'_BrC='#FFFFFF'_WpT='0':E=1,S=5,G=0,T=0,P=0,O=NF='Nombre'_B='0'_U='0'_I='0'_FN='Calibr"&amp;"i'_FS='10'_FC='#000000'_BC='#FFFFFF'_AH='3'_AV='1'_Br=[]_BrS='0'_BrC='#FFFFFF'_WpT='0':E=3,S=6,G=0,T=0,P=0,O=NF='Nombre'_B='0'_U='0'_I='0'_FN='Calibri'_FS='10'_FC='#000000'_BC='#FFFFFF'_AH='3'_AV='1'_Br=[]_BrS='0'_BrC='#"&amp;"FFFFFF'_WpT='0':E=1,S=12,G=0,T=0,P=0,O=NF='Nombre'_B='0'_U='0'_I='0'_FN='Calibri'_FS='10'_FC='#000000'_BC='#FFFFFF'_AH='3'_AV='1'_Br=[]_BrS='0'_BrC='#FFFFFF'_WpT='0':@R=A,S=32,V={0}:R=B,S=1|4,V={1}:R=C,S=18,V={2}:R=D,S=1"&amp;"9,V={3}:R=E,S=30,V={4}:R=F,S=2,V=OF:R=G,S=33,V={5}:",$B$1,$F$1,$K$1,$M$1,$D$1,$H$1)</f>
        <v/>
      </c>
    </row>
    <row r="19" spans="1:20" s="4" customFormat="1" x14ac:dyDescent="0.3">
      <c r="A19"/>
      <c r="B19"/>
      <c r="C19"/>
      <c r="D19"/>
      <c r="E19"/>
      <c r="F19" s="5" t="s">
        <v>35</v>
      </c>
      <c r="G19"/>
      <c r="H19"/>
      <c r="I19"/>
      <c r="J19"/>
      <c r="K19"/>
      <c r="L19"/>
      <c r="M19"/>
      <c r="N19"/>
      <c r="O19" s="5" t="s">
        <v>35</v>
      </c>
      <c r="P19"/>
      <c r="Q19"/>
      <c r="R19"/>
      <c r="S19"/>
      <c r="T19"/>
    </row>
    <row r="20" spans="1:20" s="4" customFormat="1" x14ac:dyDescent="0.3">
      <c r="A20" s="5" t="s">
        <v>27</v>
      </c>
      <c r="B20" s="5" t="s">
        <v>28</v>
      </c>
      <c r="C20" s="5" t="s">
        <v>19</v>
      </c>
      <c r="D20" s="5" t="s">
        <v>20</v>
      </c>
      <c r="E20" s="5" t="s">
        <v>1</v>
      </c>
      <c r="F20" t="s">
        <v>17</v>
      </c>
      <c r="G20" t="s">
        <v>16</v>
      </c>
      <c r="H20"/>
      <c r="I20"/>
      <c r="J20" s="5" t="s">
        <v>27</v>
      </c>
      <c r="K20" s="5" t="s">
        <v>28</v>
      </c>
      <c r="L20" s="5" t="s">
        <v>19</v>
      </c>
      <c r="M20" s="5" t="s">
        <v>20</v>
      </c>
      <c r="N20" s="5" t="s">
        <v>1</v>
      </c>
      <c r="O20" t="s">
        <v>17</v>
      </c>
      <c r="P20" t="s">
        <v>16</v>
      </c>
      <c r="Q20"/>
      <c r="R20"/>
      <c r="S20"/>
      <c r="T20"/>
    </row>
    <row r="21" spans="1:20" s="4" customFormat="1" x14ac:dyDescent="0.3">
      <c r="A21" s="16" t="s">
        <v>26</v>
      </c>
      <c r="B21" t="s">
        <v>4</v>
      </c>
      <c r="C21"/>
      <c r="D21"/>
      <c r="E21"/>
      <c r="F21" s="35">
        <v>11</v>
      </c>
      <c r="G21" s="29">
        <v>1650</v>
      </c>
      <c r="H21"/>
      <c r="I21"/>
      <c r="J21" s="16" t="s">
        <v>26</v>
      </c>
      <c r="K21" t="s">
        <v>37</v>
      </c>
      <c r="L21" t="s">
        <v>22</v>
      </c>
      <c r="M21" t="s">
        <v>23</v>
      </c>
      <c r="N21" t="s">
        <v>59</v>
      </c>
      <c r="O21" s="33">
        <v>10</v>
      </c>
      <c r="P21" s="1">
        <v>0</v>
      </c>
      <c r="Q21"/>
      <c r="R21"/>
      <c r="S21"/>
      <c r="T21"/>
    </row>
    <row r="22" spans="1:20" s="4" customFormat="1" x14ac:dyDescent="0.3">
      <c r="A22" s="16"/>
      <c r="B22" t="s">
        <v>8</v>
      </c>
      <c r="C22"/>
      <c r="D22"/>
      <c r="E22"/>
      <c r="F22" s="35">
        <v>1308</v>
      </c>
      <c r="G22" s="29">
        <v>24630.89</v>
      </c>
      <c r="H22"/>
      <c r="I22"/>
      <c r="J22" s="16"/>
      <c r="K22"/>
      <c r="L22"/>
      <c r="M22" t="s">
        <v>68</v>
      </c>
      <c r="N22"/>
      <c r="O22" s="39">
        <v>10</v>
      </c>
      <c r="P22" s="40">
        <v>0</v>
      </c>
      <c r="Q22"/>
      <c r="R22"/>
      <c r="S22"/>
      <c r="T22"/>
    </row>
    <row r="23" spans="1:20" s="4" customFormat="1" x14ac:dyDescent="0.3">
      <c r="A23" t="s">
        <v>30</v>
      </c>
      <c r="B23"/>
      <c r="C23"/>
      <c r="D23"/>
      <c r="E23"/>
      <c r="F23" s="36">
        <v>1319</v>
      </c>
      <c r="G23" s="15">
        <v>26280.89</v>
      </c>
      <c r="H23"/>
      <c r="I23"/>
      <c r="J23" s="16"/>
      <c r="K23"/>
      <c r="L23"/>
      <c r="M23" t="s">
        <v>24</v>
      </c>
      <c r="N23" t="s">
        <v>59</v>
      </c>
      <c r="O23" s="33">
        <v>10</v>
      </c>
      <c r="P23" s="1">
        <v>0</v>
      </c>
      <c r="Q23"/>
      <c r="R23"/>
      <c r="S23"/>
      <c r="T23"/>
    </row>
    <row r="24" spans="1:20" s="4" customFormat="1" x14ac:dyDescent="0.3">
      <c r="A24" s="30" t="s">
        <v>9</v>
      </c>
      <c r="B24" t="s">
        <v>13</v>
      </c>
      <c r="C24" t="s">
        <v>41</v>
      </c>
      <c r="D24" t="s">
        <v>71</v>
      </c>
      <c r="E24" t="s">
        <v>42</v>
      </c>
      <c r="F24" s="33">
        <v>30</v>
      </c>
      <c r="G24" s="1">
        <v>37.5</v>
      </c>
      <c r="H24"/>
      <c r="I24"/>
      <c r="J24" s="16"/>
      <c r="K24"/>
      <c r="L24"/>
      <c r="M24" t="s">
        <v>69</v>
      </c>
      <c r="N24"/>
      <c r="O24" s="39">
        <v>10</v>
      </c>
      <c r="P24" s="40">
        <v>0</v>
      </c>
      <c r="Q24"/>
      <c r="R24"/>
      <c r="S24"/>
      <c r="T24"/>
    </row>
    <row r="25" spans="1:20" s="4" customFormat="1" x14ac:dyDescent="0.3">
      <c r="A25" s="30"/>
      <c r="B25"/>
      <c r="C25"/>
      <c r="D25"/>
      <c r="E25" t="s">
        <v>43</v>
      </c>
      <c r="F25" s="33">
        <v>78</v>
      </c>
      <c r="G25" s="1">
        <v>97.5</v>
      </c>
      <c r="H25"/>
      <c r="I25"/>
      <c r="J25" s="16"/>
      <c r="K25"/>
      <c r="L25" t="s">
        <v>70</v>
      </c>
      <c r="M25"/>
      <c r="N25"/>
      <c r="O25" s="33">
        <v>20</v>
      </c>
      <c r="P25" s="1">
        <v>0</v>
      </c>
      <c r="Q25"/>
      <c r="R25"/>
      <c r="S25"/>
      <c r="T25"/>
    </row>
    <row r="26" spans="1:20" s="4" customFormat="1" x14ac:dyDescent="0.3">
      <c r="A26" s="30"/>
      <c r="B26"/>
      <c r="C26"/>
      <c r="D26"/>
      <c r="E26" t="s">
        <v>44</v>
      </c>
      <c r="F26" s="33">
        <v>66</v>
      </c>
      <c r="G26" s="1">
        <v>82.5</v>
      </c>
      <c r="H26"/>
      <c r="I26"/>
      <c r="J26" s="16"/>
      <c r="K26" t="s">
        <v>67</v>
      </c>
      <c r="L26"/>
      <c r="M26"/>
      <c r="N26"/>
      <c r="O26" s="33">
        <v>20</v>
      </c>
      <c r="P26" s="1">
        <v>0</v>
      </c>
      <c r="Q26"/>
      <c r="R26"/>
      <c r="S26"/>
      <c r="T26"/>
    </row>
    <row r="27" spans="1:20" s="4" customFormat="1" x14ac:dyDescent="0.3">
      <c r="A27" s="30"/>
      <c r="B27"/>
      <c r="C27"/>
      <c r="D27"/>
      <c r="E27" t="s">
        <v>45</v>
      </c>
      <c r="F27" s="33">
        <v>126</v>
      </c>
      <c r="G27" s="1">
        <v>157.5</v>
      </c>
      <c r="H27"/>
      <c r="I27"/>
      <c r="J27" t="s">
        <v>30</v>
      </c>
      <c r="K27"/>
      <c r="L27"/>
      <c r="M27"/>
      <c r="N27"/>
      <c r="O27" s="36">
        <v>20</v>
      </c>
      <c r="P27" s="15">
        <v>0</v>
      </c>
      <c r="Q27"/>
      <c r="R27"/>
      <c r="S27"/>
      <c r="T27"/>
    </row>
    <row r="28" spans="1:20" s="4" customFormat="1" x14ac:dyDescent="0.3">
      <c r="A28" s="30"/>
      <c r="B28"/>
      <c r="C28"/>
      <c r="D28"/>
      <c r="E28" t="s">
        <v>46</v>
      </c>
      <c r="F28" s="33">
        <v>192</v>
      </c>
      <c r="G28" s="1">
        <v>240</v>
      </c>
      <c r="H28"/>
      <c r="I28"/>
      <c r="J28" s="30" t="s">
        <v>9</v>
      </c>
      <c r="K28" t="s">
        <v>37</v>
      </c>
      <c r="L28" t="s">
        <v>41</v>
      </c>
      <c r="M28" t="s">
        <v>40</v>
      </c>
      <c r="N28" t="s">
        <v>42</v>
      </c>
      <c r="O28" s="33">
        <v>30</v>
      </c>
      <c r="P28" s="1">
        <v>0</v>
      </c>
      <c r="Q28"/>
      <c r="R28"/>
      <c r="S28"/>
      <c r="T28"/>
    </row>
    <row r="29" spans="1:20" s="4" customFormat="1" x14ac:dyDescent="0.3">
      <c r="A29" s="30"/>
      <c r="B29"/>
      <c r="C29"/>
      <c r="D29"/>
      <c r="E29" t="s">
        <v>47</v>
      </c>
      <c r="F29" s="33">
        <v>276</v>
      </c>
      <c r="G29" s="1">
        <v>345</v>
      </c>
      <c r="H29"/>
      <c r="I29"/>
      <c r="J29" s="30"/>
      <c r="K29"/>
      <c r="L29"/>
      <c r="M29"/>
      <c r="N29" t="s">
        <v>43</v>
      </c>
      <c r="O29" s="33">
        <v>90</v>
      </c>
      <c r="P29" s="1">
        <v>0</v>
      </c>
      <c r="Q29"/>
      <c r="R29"/>
      <c r="S29"/>
      <c r="T29"/>
    </row>
    <row r="30" spans="1:20" s="4" customFormat="1" x14ac:dyDescent="0.3">
      <c r="A30" s="30"/>
      <c r="B30"/>
      <c r="C30"/>
      <c r="D30"/>
      <c r="E30" t="s">
        <v>48</v>
      </c>
      <c r="F30" s="33">
        <v>171</v>
      </c>
      <c r="G30" s="1">
        <v>213.75</v>
      </c>
      <c r="H30"/>
      <c r="I30"/>
      <c r="J30" s="30"/>
      <c r="K30"/>
      <c r="L30"/>
      <c r="M30"/>
      <c r="N30" t="s">
        <v>44</v>
      </c>
      <c r="O30" s="33">
        <v>75</v>
      </c>
      <c r="P30" s="1">
        <v>0</v>
      </c>
      <c r="Q30"/>
      <c r="R30"/>
      <c r="S30"/>
      <c r="T30"/>
    </row>
    <row r="31" spans="1:20" s="4" customFormat="1" x14ac:dyDescent="0.3">
      <c r="A31" s="30"/>
      <c r="B31"/>
      <c r="C31"/>
      <c r="D31" t="s">
        <v>72</v>
      </c>
      <c r="E31" t="s">
        <v>42</v>
      </c>
      <c r="F31" s="33">
        <v>30</v>
      </c>
      <c r="G31" s="1">
        <v>37.5</v>
      </c>
      <c r="H31"/>
      <c r="I31"/>
      <c r="J31" s="30"/>
      <c r="K31"/>
      <c r="L31"/>
      <c r="M31"/>
      <c r="N31" t="s">
        <v>45</v>
      </c>
      <c r="O31" s="33">
        <v>120</v>
      </c>
      <c r="P31" s="1">
        <v>0</v>
      </c>
      <c r="Q31"/>
      <c r="R31"/>
      <c r="S31"/>
      <c r="T31"/>
    </row>
    <row r="32" spans="1:20" s="4" customFormat="1" x14ac:dyDescent="0.3">
      <c r="A32" s="30"/>
      <c r="B32"/>
      <c r="C32"/>
      <c r="D32"/>
      <c r="E32" t="s">
        <v>43</v>
      </c>
      <c r="F32" s="33">
        <v>78</v>
      </c>
      <c r="G32" s="1">
        <v>97.5</v>
      </c>
      <c r="H32"/>
      <c r="I32"/>
      <c r="J32" s="30"/>
      <c r="K32"/>
      <c r="L32"/>
      <c r="M32"/>
      <c r="N32" t="s">
        <v>46</v>
      </c>
      <c r="O32" s="33">
        <v>195</v>
      </c>
      <c r="P32" s="1">
        <v>0</v>
      </c>
      <c r="Q32"/>
      <c r="R32"/>
      <c r="S32"/>
      <c r="T32"/>
    </row>
    <row r="33" spans="1:20" s="4" customFormat="1" x14ac:dyDescent="0.3">
      <c r="A33" s="30"/>
      <c r="B33"/>
      <c r="C33"/>
      <c r="D33"/>
      <c r="E33" t="s">
        <v>44</v>
      </c>
      <c r="F33" s="33">
        <v>66</v>
      </c>
      <c r="G33" s="1">
        <v>82.5</v>
      </c>
      <c r="H33"/>
      <c r="I33"/>
      <c r="J33" s="30"/>
      <c r="K33"/>
      <c r="L33"/>
      <c r="M33"/>
      <c r="N33" t="s">
        <v>47</v>
      </c>
      <c r="O33" s="33">
        <v>240</v>
      </c>
      <c r="P33" s="1">
        <v>0</v>
      </c>
      <c r="Q33"/>
      <c r="R33"/>
      <c r="S33"/>
      <c r="T33"/>
    </row>
    <row r="34" spans="1:20" x14ac:dyDescent="0.3">
      <c r="A34" s="30"/>
      <c r="E34" t="s">
        <v>45</v>
      </c>
      <c r="F34" s="33">
        <v>126</v>
      </c>
      <c r="G34" s="1">
        <v>157.5</v>
      </c>
      <c r="J34" s="30"/>
      <c r="N34" t="s">
        <v>48</v>
      </c>
      <c r="O34" s="33">
        <v>210</v>
      </c>
      <c r="P34" s="1">
        <v>0</v>
      </c>
    </row>
    <row r="35" spans="1:20" x14ac:dyDescent="0.3">
      <c r="A35" s="30"/>
      <c r="E35" t="s">
        <v>46</v>
      </c>
      <c r="F35" s="33">
        <v>192</v>
      </c>
      <c r="G35" s="1">
        <v>240</v>
      </c>
      <c r="J35" s="30"/>
      <c r="M35" t="s">
        <v>60</v>
      </c>
      <c r="O35" s="34">
        <v>960</v>
      </c>
      <c r="P35" s="32">
        <v>0</v>
      </c>
    </row>
    <row r="36" spans="1:20" x14ac:dyDescent="0.3">
      <c r="A36" s="30"/>
      <c r="E36" t="s">
        <v>47</v>
      </c>
      <c r="F36" s="33">
        <v>276</v>
      </c>
      <c r="G36" s="1">
        <v>345</v>
      </c>
      <c r="J36" s="30"/>
      <c r="L36" t="s">
        <v>61</v>
      </c>
      <c r="O36" s="33">
        <v>960</v>
      </c>
      <c r="P36" s="1">
        <v>0</v>
      </c>
    </row>
    <row r="37" spans="1:20" x14ac:dyDescent="0.3">
      <c r="A37" s="30"/>
      <c r="E37" t="s">
        <v>48</v>
      </c>
      <c r="F37" s="33">
        <v>171</v>
      </c>
      <c r="G37" s="1">
        <v>213.75</v>
      </c>
      <c r="J37" s="30"/>
      <c r="L37" t="s">
        <v>21</v>
      </c>
      <c r="M37" t="s">
        <v>36</v>
      </c>
      <c r="N37" t="s">
        <v>49</v>
      </c>
      <c r="O37" s="33">
        <v>31</v>
      </c>
      <c r="P37" s="1">
        <v>0</v>
      </c>
    </row>
    <row r="38" spans="1:20" x14ac:dyDescent="0.3">
      <c r="A38" s="30"/>
      <c r="D38" t="s">
        <v>73</v>
      </c>
      <c r="E38" t="s">
        <v>42</v>
      </c>
      <c r="F38" s="33">
        <v>15</v>
      </c>
      <c r="G38" s="1">
        <v>18.75</v>
      </c>
      <c r="J38" s="30"/>
      <c r="N38" t="s">
        <v>50</v>
      </c>
      <c r="O38" s="33">
        <v>50</v>
      </c>
      <c r="P38" s="1">
        <v>0</v>
      </c>
    </row>
    <row r="39" spans="1:20" x14ac:dyDescent="0.3">
      <c r="A39" s="30"/>
      <c r="E39" t="s">
        <v>43</v>
      </c>
      <c r="F39" s="33">
        <v>42</v>
      </c>
      <c r="G39" s="1">
        <v>52.5</v>
      </c>
      <c r="J39" s="30"/>
      <c r="N39" t="s">
        <v>45</v>
      </c>
      <c r="O39" s="33">
        <v>50</v>
      </c>
      <c r="P39" s="1">
        <v>0</v>
      </c>
    </row>
    <row r="40" spans="1:20" x14ac:dyDescent="0.3">
      <c r="A40" s="30"/>
      <c r="E40" t="s">
        <v>44</v>
      </c>
      <c r="F40" s="33">
        <v>33</v>
      </c>
      <c r="G40" s="1">
        <v>41.25</v>
      </c>
      <c r="J40" s="30"/>
      <c r="M40" t="s">
        <v>62</v>
      </c>
      <c r="O40" s="34">
        <v>131</v>
      </c>
      <c r="P40" s="32">
        <v>0</v>
      </c>
    </row>
    <row r="41" spans="1:20" x14ac:dyDescent="0.3">
      <c r="A41" s="30"/>
      <c r="E41" t="s">
        <v>45</v>
      </c>
      <c r="F41" s="33">
        <v>66</v>
      </c>
      <c r="G41" s="1">
        <v>82.5</v>
      </c>
      <c r="J41" s="30"/>
      <c r="M41" t="s">
        <v>5</v>
      </c>
      <c r="N41" t="s">
        <v>51</v>
      </c>
      <c r="O41" s="33">
        <v>50</v>
      </c>
      <c r="P41" s="1">
        <v>15644</v>
      </c>
    </row>
    <row r="42" spans="1:20" x14ac:dyDescent="0.3">
      <c r="A42" s="30"/>
      <c r="E42" t="s">
        <v>46</v>
      </c>
      <c r="F42" s="33">
        <v>99</v>
      </c>
      <c r="G42" s="1">
        <v>123.75</v>
      </c>
      <c r="J42" s="30"/>
      <c r="N42" t="s">
        <v>52</v>
      </c>
      <c r="O42" s="33">
        <v>50</v>
      </c>
      <c r="P42" s="1">
        <v>15644</v>
      </c>
    </row>
    <row r="43" spans="1:20" x14ac:dyDescent="0.3">
      <c r="A43" s="30"/>
      <c r="E43" t="s">
        <v>47</v>
      </c>
      <c r="F43" s="33">
        <v>144</v>
      </c>
      <c r="G43" s="1">
        <v>180</v>
      </c>
      <c r="J43" s="30"/>
      <c r="N43" t="s">
        <v>53</v>
      </c>
      <c r="O43" s="33">
        <v>50</v>
      </c>
      <c r="P43" s="1">
        <v>15644</v>
      </c>
    </row>
    <row r="44" spans="1:20" x14ac:dyDescent="0.3">
      <c r="A44" s="30"/>
      <c r="E44" t="s">
        <v>48</v>
      </c>
      <c r="F44" s="33">
        <v>93</v>
      </c>
      <c r="G44" s="1">
        <v>116.25</v>
      </c>
      <c r="J44" s="30"/>
      <c r="N44" t="s">
        <v>54</v>
      </c>
      <c r="O44" s="33">
        <v>50</v>
      </c>
      <c r="P44" s="1">
        <v>15644</v>
      </c>
    </row>
    <row r="45" spans="1:20" x14ac:dyDescent="0.3">
      <c r="A45" s="30"/>
      <c r="C45" t="s">
        <v>61</v>
      </c>
      <c r="F45" s="33">
        <v>2370</v>
      </c>
      <c r="G45" s="1">
        <v>2962.5</v>
      </c>
      <c r="J45" s="30"/>
      <c r="N45" t="s">
        <v>55</v>
      </c>
      <c r="O45" s="33">
        <v>50</v>
      </c>
      <c r="P45" s="1">
        <v>15644</v>
      </c>
    </row>
    <row r="46" spans="1:20" x14ac:dyDescent="0.3">
      <c r="A46" s="30"/>
      <c r="B46" t="s">
        <v>74</v>
      </c>
      <c r="F46" s="33">
        <v>2370</v>
      </c>
      <c r="G46" s="1">
        <v>2962.5</v>
      </c>
      <c r="J46" s="30"/>
      <c r="M46" t="s">
        <v>63</v>
      </c>
      <c r="O46" s="34">
        <v>250</v>
      </c>
      <c r="P46" s="32">
        <v>78220</v>
      </c>
    </row>
    <row r="47" spans="1:20" x14ac:dyDescent="0.3">
      <c r="A47" s="30"/>
      <c r="B47" t="s">
        <v>4</v>
      </c>
      <c r="F47" s="33">
        <v>1799</v>
      </c>
      <c r="G47" s="1">
        <v>43719</v>
      </c>
      <c r="J47" s="30"/>
      <c r="M47" t="s">
        <v>38</v>
      </c>
      <c r="N47" t="s">
        <v>51</v>
      </c>
      <c r="O47" s="33">
        <v>40</v>
      </c>
      <c r="P47" s="1">
        <v>27620.52</v>
      </c>
      <c r="R47" s="1"/>
      <c r="S47" s="1"/>
      <c r="T47" s="1"/>
    </row>
    <row r="48" spans="1:20" x14ac:dyDescent="0.3">
      <c r="A48" s="30"/>
      <c r="B48" t="s">
        <v>8</v>
      </c>
      <c r="F48" s="33">
        <v>1467</v>
      </c>
      <c r="G48" s="1">
        <v>9820.7099999999991</v>
      </c>
      <c r="J48" s="30"/>
      <c r="N48" t="s">
        <v>52</v>
      </c>
      <c r="O48" s="33">
        <v>50</v>
      </c>
      <c r="P48" s="1">
        <v>34525.65</v>
      </c>
    </row>
    <row r="49" spans="1:16" x14ac:dyDescent="0.3">
      <c r="A49" t="s">
        <v>29</v>
      </c>
      <c r="F49" s="37">
        <v>5636</v>
      </c>
      <c r="G49" s="31">
        <v>56502.21</v>
      </c>
      <c r="J49" s="30"/>
      <c r="N49" t="s">
        <v>53</v>
      </c>
      <c r="O49" s="33">
        <v>50</v>
      </c>
      <c r="P49" s="1">
        <v>34525.65</v>
      </c>
    </row>
    <row r="50" spans="1:16" x14ac:dyDescent="0.3">
      <c r="A50" t="s">
        <v>15</v>
      </c>
      <c r="F50" s="33">
        <v>6955</v>
      </c>
      <c r="G50" s="1">
        <v>82783.100000000006</v>
      </c>
      <c r="J50" s="30"/>
      <c r="N50" t="s">
        <v>54</v>
      </c>
      <c r="O50" s="33">
        <v>50</v>
      </c>
      <c r="P50" s="1">
        <v>34525.65</v>
      </c>
    </row>
    <row r="51" spans="1:16" x14ac:dyDescent="0.3">
      <c r="J51" s="30"/>
      <c r="N51" t="s">
        <v>55</v>
      </c>
      <c r="O51" s="33">
        <v>50</v>
      </c>
      <c r="P51" s="1">
        <v>34525.65</v>
      </c>
    </row>
    <row r="52" spans="1:16" x14ac:dyDescent="0.3">
      <c r="J52" s="30"/>
      <c r="M52" t="s">
        <v>64</v>
      </c>
      <c r="O52" s="34">
        <v>240</v>
      </c>
      <c r="P52" s="32">
        <v>165723.12</v>
      </c>
    </row>
    <row r="53" spans="1:16" x14ac:dyDescent="0.3">
      <c r="J53" s="30"/>
      <c r="M53" t="s">
        <v>39</v>
      </c>
      <c r="N53" t="s">
        <v>56</v>
      </c>
      <c r="O53" s="33">
        <v>30</v>
      </c>
      <c r="P53" s="1">
        <v>8583.81</v>
      </c>
    </row>
    <row r="54" spans="1:16" x14ac:dyDescent="0.3">
      <c r="J54" s="30"/>
      <c r="N54" t="s">
        <v>57</v>
      </c>
      <c r="O54" s="33">
        <v>50</v>
      </c>
      <c r="P54" s="1">
        <v>14306.35</v>
      </c>
    </row>
    <row r="55" spans="1:16" x14ac:dyDescent="0.3">
      <c r="J55" s="30"/>
      <c r="N55" t="s">
        <v>54</v>
      </c>
      <c r="O55" s="33">
        <v>50</v>
      </c>
      <c r="P55" s="1">
        <v>14306.35</v>
      </c>
    </row>
    <row r="56" spans="1:16" x14ac:dyDescent="0.3">
      <c r="J56" s="30"/>
      <c r="N56" t="s">
        <v>58</v>
      </c>
      <c r="O56" s="33">
        <v>50</v>
      </c>
      <c r="P56" s="1">
        <v>14306.35</v>
      </c>
    </row>
    <row r="57" spans="1:16" x14ac:dyDescent="0.3">
      <c r="J57" s="30"/>
      <c r="M57" t="s">
        <v>65</v>
      </c>
      <c r="O57" s="34">
        <v>180</v>
      </c>
      <c r="P57" s="32">
        <v>51502.86</v>
      </c>
    </row>
    <row r="58" spans="1:16" x14ac:dyDescent="0.3">
      <c r="J58" s="30"/>
      <c r="L58" t="s">
        <v>66</v>
      </c>
      <c r="O58" s="33">
        <v>801</v>
      </c>
      <c r="P58" s="1">
        <v>295445.97999999992</v>
      </c>
    </row>
    <row r="59" spans="1:16" x14ac:dyDescent="0.3">
      <c r="J59" s="30"/>
      <c r="K59" t="s">
        <v>67</v>
      </c>
      <c r="O59" s="34">
        <v>1761</v>
      </c>
      <c r="P59" s="32">
        <v>295445.97999999992</v>
      </c>
    </row>
    <row r="60" spans="1:16" x14ac:dyDescent="0.3">
      <c r="J60" s="30" t="s">
        <v>29</v>
      </c>
      <c r="O60" s="34">
        <v>1761</v>
      </c>
      <c r="P60" s="32">
        <v>295445.97999999992</v>
      </c>
    </row>
    <row r="61" spans="1:16" x14ac:dyDescent="0.3">
      <c r="J61" t="s">
        <v>15</v>
      </c>
      <c r="O61" s="33">
        <v>1781</v>
      </c>
      <c r="P61" s="1">
        <v>295445.97999999992</v>
      </c>
    </row>
    <row r="92" spans="18:18" x14ac:dyDescent="0.3">
      <c r="R92" s="4"/>
    </row>
  </sheetData>
  <mergeCells count="17">
    <mergeCell ref="D4:D6"/>
    <mergeCell ref="C4:C6"/>
    <mergeCell ref="E8:E10"/>
    <mergeCell ref="A2:H2"/>
    <mergeCell ref="P1:Q1"/>
    <mergeCell ref="J2:Q2"/>
    <mergeCell ref="A8:A10"/>
    <mergeCell ref="B8:B10"/>
    <mergeCell ref="J8:J10"/>
    <mergeCell ref="K8:K10"/>
    <mergeCell ref="N8:N10"/>
    <mergeCell ref="L4:L6"/>
    <mergeCell ref="M4:M6"/>
    <mergeCell ref="A4:A6"/>
    <mergeCell ref="J4:J6"/>
    <mergeCell ref="B4:B6"/>
    <mergeCell ref="K4:K6"/>
  </mergeCells>
  <pageMargins left="0.7" right="0.7" top="0.75" bottom="0.75" header="0.3" footer="0.3"/>
  <pageSetup paperSize="9" orientation="portrait" r:id="rId3"/>
  <drawing r:id="rId4"/>
  <legacyDrawing r:id="rId5"/>
  <extLst>
    <ext xmlns:x14="http://schemas.microsoft.com/office/spreadsheetml/2009/9/main" uri="{A8765BA9-456A-4dab-B4F3-ACF838C121DE}">
      <x14:slicerList>
        <x14:slicer r:id="rId6"/>
      </x14:slicerList>
    </ext>
    <ext xmlns:x15="http://schemas.microsoft.com/office/spreadsheetml/2010/11/main" uri="{7E03D99C-DC04-49d9-9315-930204A7B6E9}">
      <x15:timelineRefs>
        <x15:timelineRef r:id="rId7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381E3-AC59-4EF6-A5E1-E2A8B663019B}">
  <dimension ref="A1:H7"/>
  <sheetViews>
    <sheetView workbookViewId="0"/>
  </sheetViews>
  <sheetFormatPr baseColWidth="10" defaultRowHeight="14.4" x14ac:dyDescent="0.3"/>
  <sheetData>
    <row r="1" spans="1:8" ht="409.6" x14ac:dyDescent="0.3">
      <c r="C1" s="2" t="s">
        <v>82</v>
      </c>
      <c r="D1" t="s">
        <v>83</v>
      </c>
      <c r="E1" t="s">
        <v>11</v>
      </c>
      <c r="F1" s="2" t="s">
        <v>80</v>
      </c>
      <c r="G1" s="2" t="s">
        <v>98</v>
      </c>
      <c r="H1" s="2" t="s">
        <v>99</v>
      </c>
    </row>
    <row r="2" spans="1:8" ht="409.6" x14ac:dyDescent="0.3">
      <c r="A2" s="2" t="s">
        <v>2</v>
      </c>
      <c r="F2" s="2" t="s">
        <v>93</v>
      </c>
    </row>
    <row r="3" spans="1:8" ht="409.6" x14ac:dyDescent="0.3">
      <c r="A3" s="2" t="s">
        <v>3</v>
      </c>
      <c r="F3" s="2" t="s">
        <v>94</v>
      </c>
    </row>
    <row r="4" spans="1:8" ht="409.6" x14ac:dyDescent="0.3">
      <c r="A4" s="2" t="s">
        <v>10</v>
      </c>
      <c r="F4" s="2" t="s">
        <v>95</v>
      </c>
    </row>
    <row r="5" spans="1:8" ht="409.6" x14ac:dyDescent="0.3">
      <c r="A5" s="2" t="s">
        <v>81</v>
      </c>
      <c r="F5" s="2" t="s">
        <v>96</v>
      </c>
    </row>
    <row r="6" spans="1:8" ht="409.6" x14ac:dyDescent="0.3">
      <c r="A6" s="2" t="s">
        <v>91</v>
      </c>
      <c r="F6" s="2" t="s">
        <v>97</v>
      </c>
    </row>
    <row r="7" spans="1:8" ht="172.8" x14ac:dyDescent="0.3">
      <c r="A7" s="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Prise en Main</vt:lpstr>
      <vt:lpstr>Dashboard CBN</vt:lpstr>
      <vt:lpstr>'Dashboard CBN'!Zone_d_impression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2020-02-17T14:18:15Z</dcterms:modified>
</cp:coreProperties>
</file>